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6" windowWidth="9720" windowHeight="7668" tabRatio="601" activeTab="0"/>
  </bookViews>
  <sheets>
    <sheet name="SUB-23 K" sheetId="1" r:id="rId1"/>
    <sheet name="MUJER SUB-23" sheetId="2" r:id="rId2"/>
    <sheet name="CAN SUB-23" sheetId="3" r:id="rId3"/>
  </sheets>
  <definedNames>
    <definedName name="_xlnm.Print_Area" localSheetId="2">'CAN SUB-23'!$A$1:$V$40</definedName>
    <definedName name="_xlnm.Print_Area" localSheetId="1">'MUJER SUB-23'!$A$1:$W$40</definedName>
    <definedName name="_xlnm.Print_Area" localSheetId="0">'SUB-23 K'!$A$1:$W$47</definedName>
  </definedNames>
  <calcPr fullCalcOnLoad="1"/>
</workbook>
</file>

<file path=xl/sharedStrings.xml><?xml version="1.0" encoding="utf-8"?>
<sst xmlns="http://schemas.openxmlformats.org/spreadsheetml/2006/main" count="557" uniqueCount="242">
  <si>
    <t>INDIVIDUAL</t>
  </si>
  <si>
    <t>DOBLES</t>
  </si>
  <si>
    <t>CUATRO</t>
  </si>
  <si>
    <t>AUTONOMIA</t>
  </si>
  <si>
    <t>LADO</t>
  </si>
  <si>
    <t>CLUB</t>
  </si>
  <si>
    <t>PALISTA</t>
  </si>
  <si>
    <t>C.E.I. 2000M</t>
  </si>
  <si>
    <t>C.E.I.5000M</t>
  </si>
  <si>
    <t>PISTA 1000M</t>
  </si>
  <si>
    <t>PISTA 500M</t>
  </si>
  <si>
    <t>C.E.V. 1000M</t>
  </si>
  <si>
    <t>C.E.V. 500M</t>
  </si>
  <si>
    <t>C.E.V. 200M</t>
  </si>
  <si>
    <t>C.E.V.200M</t>
  </si>
  <si>
    <t>TOTAL</t>
  </si>
  <si>
    <t>CLASIF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</si>
  <si>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</si>
  <si>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</si>
  <si>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</si>
  <si>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</si>
  <si>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</si>
  <si>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</si>
  <si>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</si>
  <si>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</si>
  <si>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</si>
  <si>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</si>
  <si>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</si>
  <si>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</si>
  <si>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</si>
  <si>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</si>
  <si>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</si>
  <si>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</si>
  <si>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</si>
  <si>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</si>
  <si>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</si>
  <si>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</si>
  <si>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</si>
  <si>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</si>
  <si>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</si>
  <si>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</si>
  <si>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26º</t>
  </si>
  <si>
    <t>28º</t>
  </si>
  <si>
    <t>29º</t>
  </si>
  <si>
    <t>30º</t>
  </si>
  <si>
    <t>32º</t>
  </si>
  <si>
    <t>33º</t>
  </si>
  <si>
    <t>34º</t>
  </si>
  <si>
    <t>35º</t>
  </si>
  <si>
    <t>36º</t>
  </si>
  <si>
    <t>37º</t>
  </si>
  <si>
    <t>41º</t>
  </si>
  <si>
    <t>42º</t>
  </si>
  <si>
    <t>CLASIFICACION DE LOS PALISTAS DE LA CATEGORIA CANOA SUB-23</t>
  </si>
  <si>
    <t>25º</t>
  </si>
  <si>
    <t>27º</t>
  </si>
  <si>
    <t>31º</t>
  </si>
  <si>
    <t>38º</t>
  </si>
  <si>
    <t>39º</t>
  </si>
  <si>
    <t>40º</t>
  </si>
  <si>
    <t xml:space="preserve">CLASIFICACION DE LOS PALISTAS DE LA CATEGORIA HOMBRE SUB-23 KAYAK </t>
  </si>
  <si>
    <t>TEMPORADA 2011</t>
  </si>
  <si>
    <t>PISTA 200M</t>
  </si>
  <si>
    <t xml:space="preserve">CLASIFICACION DE LOS PALISTAS DE LA CATEGORIA MUJER SUB-23 KAYAK </t>
  </si>
  <si>
    <t>PPDO. ASTURIAS</t>
  </si>
  <si>
    <t>GALICIA</t>
  </si>
  <si>
    <t>ANDALUCIA</t>
  </si>
  <si>
    <t>PIRAGUAMADRID</t>
  </si>
  <si>
    <t>MADRID</t>
  </si>
  <si>
    <t>BALEARES</t>
  </si>
  <si>
    <t>CASTILLA-MANCHA</t>
  </si>
  <si>
    <t>BREOGAN DO GROVE</t>
  </si>
  <si>
    <t>PAIS VASCO</t>
  </si>
  <si>
    <t>REAL CLUB NAUTICO RODEIRA DE CANGAS</t>
  </si>
  <si>
    <t>CASTILLA-LEON</t>
  </si>
  <si>
    <t>REAL GRUPO DE CULTURA COVADONGA</t>
  </si>
  <si>
    <t>POLIDEPORTIVO IUXTANAM-MONTEORO</t>
  </si>
  <si>
    <t>EXTREMADURA</t>
  </si>
  <si>
    <t>AS TORRES-ROMERIA VIKINGA DE CATOIRA</t>
  </si>
  <si>
    <t>NAUTICO DE SEVILLA</t>
  </si>
  <si>
    <t>REAL CLUB NAUTICO PORT DE POLLENÇA</t>
  </si>
  <si>
    <t>PIRAGÜISMO LIPASAM</t>
  </si>
  <si>
    <t>KAYAK TUDENSE</t>
  </si>
  <si>
    <t>REAL CLUB MARITIMO DE HUELVA</t>
  </si>
  <si>
    <t>PIRAGÜISMO BADAJOZ DELTA CAFES</t>
  </si>
  <si>
    <t>PISUERGA DE VALLADOLID</t>
  </si>
  <si>
    <t>ESCUELA PIRAGÜISMO ARANJUEZ</t>
  </si>
  <si>
    <t>IBERDROLA CAJA ESPAÑA ZAMORA</t>
  </si>
  <si>
    <t>PIRAGÜISMO ILLA DE AROUSA</t>
  </si>
  <si>
    <t>NAUTICO FIRRETE</t>
  </si>
  <si>
    <t>PIRAGÜISMO VERDUCIDO-PONTILLON</t>
  </si>
  <si>
    <t>ACTIVIDADES NAUTICAS ESLORA</t>
  </si>
  <si>
    <t>R.C.N. PALMA-O.S. LA CAIXA</t>
  </si>
  <si>
    <t>PIRAGÜISMO CULLERA</t>
  </si>
  <si>
    <t>COM. VALENCIANA</t>
  </si>
  <si>
    <t>CIRCULO DE LABRADORES ASOC. DTVA.</t>
  </si>
  <si>
    <t>CEUTA</t>
  </si>
  <si>
    <t>TALAVERA TALAK</t>
  </si>
  <si>
    <t>ALBERCHE KAYAK CLUB</t>
  </si>
  <si>
    <t>MAR MONRASA DE AVILES</t>
  </si>
  <si>
    <t>FLUVIAL DE LUGO</t>
  </si>
  <si>
    <t>NATACION LANGREO</t>
  </si>
  <si>
    <t>PIRAGÜISMO PUNTA UMBRIA</t>
  </si>
  <si>
    <t>SOCIEDAD DEPORTIVA SANTIAGOTARRAK</t>
  </si>
  <si>
    <t>NAUTICO RIA DE BETANZOS</t>
  </si>
  <si>
    <t>LOS GORILAS DE CANDAS</t>
  </si>
  <si>
    <t>ANA RUZ PRIEGO</t>
  </si>
  <si>
    <t>ISABEL MARIA CONTRERAS RODRIGUEZ</t>
  </si>
  <si>
    <t>LOS DELFINES</t>
  </si>
  <si>
    <t>LAURA PEDRUELO TORIBIO</t>
  </si>
  <si>
    <t>HOTEL CONVENTO I-PIRAGÜISMO DUERO DE ZAMORA</t>
  </si>
  <si>
    <t>EVA BARRIOS MARCOS</t>
  </si>
  <si>
    <t>DEPORTIVO DURIUS-KAYAK ZAMORA-TECOZAM</t>
  </si>
  <si>
    <t>ISABEL MARIN PACHECO</t>
  </si>
  <si>
    <t>MARIA SORIA GARCIA</t>
  </si>
  <si>
    <t>RACING VALLADOLID DE PIRAGÜISMO</t>
  </si>
  <si>
    <t>VERONICA MORENO PRIETO</t>
  </si>
  <si>
    <t>MARIA CORBERA MUÑOZ</t>
  </si>
  <si>
    <t>AINARA PORTELA MARTIN</t>
  </si>
  <si>
    <t>DEPORTIVO CISNE</t>
  </si>
  <si>
    <t>CARLA PEREZ COYA</t>
  </si>
  <si>
    <t>ZORAYMA ZAZORLA DE LOS SANTOS</t>
  </si>
  <si>
    <t>RAQUEL CARBAJO FERNANDEZ</t>
  </si>
  <si>
    <t>CANOA KAYAK ZAMORA</t>
  </si>
  <si>
    <t>NURIA VILLACE REDONDO</t>
  </si>
  <si>
    <t>HELENA GUARDIOLA RABELLA</t>
  </si>
  <si>
    <t>NAUTICO  DE SEVILLA</t>
  </si>
  <si>
    <t>TANIA FERNANDEZ GARCIA</t>
  </si>
  <si>
    <t>ANDREA PELAEZ MARZO</t>
  </si>
  <si>
    <t>SHEILA SAEZ BARRIOS</t>
  </si>
  <si>
    <t>OLATZ ZABALA DOMINGUEZ</t>
  </si>
  <si>
    <t>LUCIA RIBERA GARCIA</t>
  </si>
  <si>
    <t>AMPARO GONZALEZ ESTARLICH</t>
  </si>
  <si>
    <t>CRISTINA MORAL FERNANDEZ</t>
  </si>
  <si>
    <t xml:space="preserve">PATRICIA COCO ROHDE </t>
  </si>
  <si>
    <t>LAURA FERRERA TRILLO</t>
  </si>
  <si>
    <t>THIUSKA MARIA JARVA</t>
  </si>
  <si>
    <t>BEATRIZ BURCIO CRESPO</t>
  </si>
  <si>
    <t>PAULA RODRIGUEZ LOJO</t>
  </si>
  <si>
    <t>ALEXANDRA CABO COLAO</t>
  </si>
  <si>
    <t>MAR RIA DE ALDAN-HNOS. GANDON</t>
  </si>
  <si>
    <t>DIEGO ROMERO FRAGA</t>
  </si>
  <si>
    <t>MANUEL GARRIDO BARBOSA</t>
  </si>
  <si>
    <t>DAVID FERNANDEZ MARQUES</t>
  </si>
  <si>
    <t>PPDO.ASTURIAS</t>
  </si>
  <si>
    <t>ALFONSO BENAVIDES LOPEZ DE AYALA</t>
  </si>
  <si>
    <t>ADRIAN GONZALEZ FERNANDEZ</t>
  </si>
  <si>
    <t>ALAN AVILA TABERNER</t>
  </si>
  <si>
    <t>JUAN RODRIGUEZ MARTIN</t>
  </si>
  <si>
    <t>CARLOS VEGA VEGA</t>
  </si>
  <si>
    <t>JACOBO LORES ROMAY</t>
  </si>
  <si>
    <t>PIRAGÜISMO POIO-CONSERVAS PESCAMAR</t>
  </si>
  <si>
    <t>ADRIAN SIEIRO BARREIRO</t>
  </si>
  <si>
    <t>JAVIER BERNAL IGLESIAS</t>
  </si>
  <si>
    <t>P. FRESNO DE LA RIBERA-TRECISA-RENY PICOT</t>
  </si>
  <si>
    <t>JAVIER RAMOS BERNAL</t>
  </si>
  <si>
    <t>FRANCISCO JAVIER DELGADO MARTINEZ</t>
  </si>
  <si>
    <t>FERNANDO LOPEZ MARTIN</t>
  </si>
  <si>
    <t>JOSE FRANCISCO ROCHA GARCIA</t>
  </si>
  <si>
    <t>MIKEL ANDER SANCHEZ SANCHEZ</t>
  </si>
  <si>
    <t>GERMAN JEREZ MUÑOZ</t>
  </si>
  <si>
    <t>SAMUEL CARBALLO MOLANES</t>
  </si>
  <si>
    <t>MIGUEL SALGADO TOURIÑO</t>
  </si>
  <si>
    <t>MIGUEL RUIZ JIMENEZ</t>
  </si>
  <si>
    <t>DIEGO MIGUENS SANCHEZ</t>
  </si>
  <si>
    <t>ANDRE OLIVEIRA VAZQUEZ</t>
  </si>
  <si>
    <t>JACOBO DOMINGUEZ OTERO</t>
  </si>
  <si>
    <t>PABLO GARCIA DE SOLA LLAMAS</t>
  </si>
  <si>
    <t>PABLO FERNANDEZ JIMENEZ</t>
  </si>
  <si>
    <t>ADRIAN POSE BUSTO</t>
  </si>
  <si>
    <t>FRANCISCO CUBELOS SANCHEZ</t>
  </si>
  <si>
    <t>IÑIGO PEÑA ARRIOLA</t>
  </si>
  <si>
    <t>ITXAS GAIN KIROL ELKARTEA</t>
  </si>
  <si>
    <t>EMILIO LLAMEDO ALVAREZ</t>
  </si>
  <si>
    <t>PIRAGÜISMO ASTUR</t>
  </si>
  <si>
    <t>PABLO MORENO CORDERO</t>
  </si>
  <si>
    <t>ALVARO BRAVO BRAVO</t>
  </si>
  <si>
    <t>ROBERTO ABAL HERBELLO</t>
  </si>
  <si>
    <t>PIRAGÜISMO ALDAN</t>
  </si>
  <si>
    <t>RODRIGO GERMADE BARREIRO</t>
  </si>
  <si>
    <t>GABRIEL CAMPO PAVON</t>
  </si>
  <si>
    <t>ROBERTO RODRIGUEZ LECHUGA</t>
  </si>
  <si>
    <t>HECTOR CUBELOS SANCHEZ</t>
  </si>
  <si>
    <t>DAVID RODRIGUEZ DORADO</t>
  </si>
  <si>
    <t>ALEJANDRO GARCIA TORIELLO</t>
  </si>
  <si>
    <t>LUIS AMADO PEREZ BLANCO</t>
  </si>
  <si>
    <t>MANUEL ROBLES ROMAN</t>
  </si>
  <si>
    <t>PEDRO JOSE NARBONA ROMERO</t>
  </si>
  <si>
    <t>RUBEN MILLAN RODRIGUEZ</t>
  </si>
  <si>
    <t>EDUARDO SUAREZ SANCHEZ</t>
  </si>
  <si>
    <t>DAVID MARTINEZ ESTEVEZ</t>
  </si>
  <si>
    <t>PABLO ENJUTO GOMEZ</t>
  </si>
  <si>
    <t>JOAQUIN MONTES LOPEZ</t>
  </si>
  <si>
    <t>YOEL ALONSO BESADA</t>
  </si>
  <si>
    <t>JAIME DOBARRO ROSALES</t>
  </si>
  <si>
    <t>JOAN ARDIT VELEZ</t>
  </si>
  <si>
    <t>JAVIER LOPEZ GONZALEZ</t>
  </si>
  <si>
    <t>CARLOS CEREZO ARRIBAS</t>
  </si>
  <si>
    <t>GABRIEL VALIENTE FERNANDEZ</t>
  </si>
  <si>
    <t>JAIME MANUEL SOBRADO GONZALEZ</t>
  </si>
  <si>
    <t>FRANCISCO GONZALEZ FERNANDEZ</t>
  </si>
  <si>
    <t>CARLOS AGRA RIAL</t>
  </si>
  <si>
    <t>MIGUEL LOPEZ OTERINO</t>
  </si>
  <si>
    <t>TERESA FERNANDEZ FELIPE</t>
  </si>
  <si>
    <t>VALERIA ROMERO GOMEZ</t>
  </si>
  <si>
    <t>MARIA JESUS AVELLO LOPEZ</t>
  </si>
  <si>
    <t>ANA BELEN MONTES</t>
  </si>
  <si>
    <t>DIEGO DACOSTA SANTOME</t>
  </si>
  <si>
    <t>NAUTICO O MUIÑO DE RIBADUMIA</t>
  </si>
  <si>
    <t>DAVID MAQUIEIRA PIÑEIRO</t>
  </si>
  <si>
    <t>LETICIA PIÑA ESTEVES</t>
  </si>
  <si>
    <t>MARIANA GARCIA MENENDEZ</t>
  </si>
  <si>
    <t>SOC. DEPORTIVA GAUZON CABO PEÑES</t>
  </si>
  <si>
    <t>CARLOS GARROTE BALLESTEROS</t>
  </si>
  <si>
    <t>PAULINO OTERO OTERO</t>
  </si>
  <si>
    <t>NAUTICO MUIÑO DE RIBADUMIA</t>
  </si>
  <si>
    <t>CRISTIAN ISAAC TORO CARBALLO</t>
  </si>
  <si>
    <t>GUILLERMO CORBERA MUÑOZ</t>
  </si>
  <si>
    <t>ASIER GOMEZ ARSUAGA</t>
  </si>
  <si>
    <t>SALAMANCA CANOE-KAYAK</t>
  </si>
  <si>
    <t>MIGUEL MARTINEZ QUIROGA</t>
  </si>
  <si>
    <t>DIEGO JOSE GARCIA CASCO</t>
  </si>
  <si>
    <t>NAUTICO SEVILLA</t>
  </si>
  <si>
    <t>JESUS MONTOTO VAZQUEZ</t>
  </si>
  <si>
    <t>PIRAGÜISMO CIUDAD DE PONTEVEDRA</t>
  </si>
  <si>
    <t>JUAN LUIS OUBIÑA ALLO</t>
  </si>
  <si>
    <t>JUAN RAMON BAYON VILLANUEVA</t>
  </si>
  <si>
    <t>DANIEL LOPEZ BARBA</t>
  </si>
  <si>
    <t>ZOMILLA HEGYI</t>
  </si>
  <si>
    <t>PALENTINO DE PIRAGÜISMO</t>
  </si>
  <si>
    <t>ALBERTO MACIAS DELGADO</t>
  </si>
  <si>
    <t>JAIRO BANGO MENENDEZ</t>
  </si>
  <si>
    <t>SOCIEDAD CULTURAL Y DTVA. RIBADESELLA</t>
  </si>
  <si>
    <t>SOC. DEP. GAUZON-CABO PEÑES</t>
  </si>
  <si>
    <t>ALFONSO OREIRO GONZALEZ</t>
  </si>
  <si>
    <t>ANGEL CRISTIAN RIVADEMAR OUTEDA</t>
  </si>
  <si>
    <t>MIGUEL SORO LOPEZ</t>
  </si>
  <si>
    <t>MARIA AMELIA ROJO TELMO</t>
  </si>
  <si>
    <t>BREOGAN O GROVE</t>
  </si>
  <si>
    <t>DANIEL MARTIN SAMBADE</t>
  </si>
  <si>
    <t>MOISES RODRIGUEZ LOJO</t>
  </si>
  <si>
    <t>REAL CLUB NAUTICO PUERTO DE STA. MARIA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</si>
</sst>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97"/>
  <sheetViews>
    <sheetView tabSelected="1" view="pageBreakPreview" zoomScale="80" zoomScaleNormal="75" zoomScaleSheetLayoutView="80" zoomScalePageLayoutView="0" workbookViewId="0" topLeftCell="A1">
      <selection activeCell="A48" sqref="A48:IV107"/>
    </sheetView>
  </sheetViews>
  <sheetFormatPr defaultColWidth="11.421875" defaultRowHeight="12.75"/>
  <cols>
    <col min="1" max="1" width="18.57421875" style="0" customWidth="1"/>
    <col min="2" max="2" width="40.8515625" style="0" customWidth="1"/>
    <col min="3" max="3" width="36.7109375" style="0" customWidth="1"/>
    <col min="4" max="4" width="5.8515625" style="0" customWidth="1"/>
    <col min="5" max="5" width="5.57421875" style="0" customWidth="1"/>
    <col min="6" max="6" width="5.8515625" style="0" customWidth="1"/>
    <col min="7" max="7" width="5.57421875" style="0" customWidth="1"/>
    <col min="8" max="8" width="5.8515625" style="0" customWidth="1"/>
    <col min="9" max="9" width="5.57421875" style="0" customWidth="1"/>
    <col min="10" max="10" width="5.8515625" style="0" customWidth="1"/>
    <col min="11" max="11" width="5.57421875" style="0" customWidth="1"/>
    <col min="12" max="12" width="5.8515625" style="0" customWidth="1"/>
    <col min="13" max="13" width="5.57421875" style="0" customWidth="1"/>
    <col min="14" max="14" width="5.851562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9.140625" style="0" hidden="1" customWidth="1"/>
    <col min="21" max="21" width="15.28125" style="0" hidden="1" customWidth="1"/>
    <col min="22" max="22" width="7.00390625" style="0" customWidth="1"/>
    <col min="23" max="23" width="7.28125" style="0" customWidth="1"/>
  </cols>
  <sheetData>
    <row r="1" ht="69.75" customHeight="1"/>
    <row r="2" ht="15">
      <c r="A2" s="1" t="s">
        <v>60</v>
      </c>
    </row>
    <row r="3" ht="15.75" thickBot="1">
      <c r="A3" s="1" t="s">
        <v>61</v>
      </c>
    </row>
    <row r="4" spans="1:23" ht="13.5" thickBot="1">
      <c r="A4" s="2"/>
      <c r="B4" s="2"/>
      <c r="C4" s="2"/>
      <c r="D4" s="8" t="s">
        <v>0</v>
      </c>
      <c r="E4" s="8"/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1</v>
      </c>
      <c r="P4" s="8" t="s">
        <v>0</v>
      </c>
      <c r="Q4" s="8" t="s">
        <v>1</v>
      </c>
      <c r="R4" s="8" t="s">
        <v>0</v>
      </c>
      <c r="S4" s="8" t="s">
        <v>1</v>
      </c>
      <c r="T4" s="8" t="s">
        <v>1</v>
      </c>
      <c r="U4" s="8" t="s">
        <v>2</v>
      </c>
      <c r="V4" s="4"/>
      <c r="W4" s="5"/>
    </row>
    <row r="5" spans="1:23" ht="13.5" thickBot="1">
      <c r="A5" s="3" t="s">
        <v>3</v>
      </c>
      <c r="B5" s="3" t="s">
        <v>5</v>
      </c>
      <c r="C5" s="3" t="s">
        <v>6</v>
      </c>
      <c r="D5" s="8" t="s">
        <v>7</v>
      </c>
      <c r="E5" s="8"/>
      <c r="F5" s="8" t="s">
        <v>8</v>
      </c>
      <c r="G5" s="8" t="s">
        <v>9</v>
      </c>
      <c r="H5" s="8" t="s">
        <v>9</v>
      </c>
      <c r="I5" s="8" t="s">
        <v>10</v>
      </c>
      <c r="J5" s="8" t="s">
        <v>10</v>
      </c>
      <c r="K5" s="8" t="s">
        <v>10</v>
      </c>
      <c r="L5" s="8" t="s">
        <v>62</v>
      </c>
      <c r="M5" s="8" t="s">
        <v>10</v>
      </c>
      <c r="N5" s="8" t="s">
        <v>11</v>
      </c>
      <c r="O5" s="8"/>
      <c r="P5" s="8" t="s">
        <v>12</v>
      </c>
      <c r="Q5" s="8"/>
      <c r="R5" s="8" t="s">
        <v>13</v>
      </c>
      <c r="S5" s="8"/>
      <c r="T5" s="8" t="s">
        <v>14</v>
      </c>
      <c r="U5" s="8"/>
      <c r="V5" s="6" t="s">
        <v>15</v>
      </c>
      <c r="W5" s="6" t="s">
        <v>16</v>
      </c>
    </row>
    <row r="6" spans="1:23" ht="12.75">
      <c r="A6" s="7" t="s">
        <v>72</v>
      </c>
      <c r="B6" s="7" t="s">
        <v>172</v>
      </c>
      <c r="C6" s="7" t="s">
        <v>171</v>
      </c>
      <c r="D6" s="2">
        <v>26</v>
      </c>
      <c r="E6" s="2">
        <f aca="true" t="shared" si="0" ref="E6:E47">D6*1.25</f>
        <v>32.5</v>
      </c>
      <c r="F6" s="2">
        <v>26</v>
      </c>
      <c r="G6" s="2">
        <f aca="true" t="shared" si="1" ref="G6:G47">F6*1</f>
        <v>26</v>
      </c>
      <c r="H6" s="2">
        <v>27</v>
      </c>
      <c r="I6" s="2">
        <f aca="true" t="shared" si="2" ref="I6:I47">H6*1.5</f>
        <v>40.5</v>
      </c>
      <c r="J6" s="2">
        <v>0</v>
      </c>
      <c r="K6" s="2">
        <f aca="true" t="shared" si="3" ref="K6:K47">J6*1.5</f>
        <v>0</v>
      </c>
      <c r="L6" s="2">
        <v>0</v>
      </c>
      <c r="M6" s="2">
        <f aca="true" t="shared" si="4" ref="M6:M47">L6*1.5</f>
        <v>0</v>
      </c>
      <c r="N6" s="2">
        <v>22</v>
      </c>
      <c r="O6" s="2">
        <f aca="true" t="shared" si="5" ref="O6:O47">N6*2.25</f>
        <v>49.5</v>
      </c>
      <c r="P6" s="2">
        <v>24</v>
      </c>
      <c r="Q6" s="2">
        <f aca="true" t="shared" si="6" ref="Q6:Q47">P6*2.25</f>
        <v>54</v>
      </c>
      <c r="R6" s="2">
        <v>0</v>
      </c>
      <c r="S6" s="2">
        <f aca="true" t="shared" si="7" ref="S6:S47">R6*2.25</f>
        <v>0</v>
      </c>
      <c r="T6" s="2">
        <v>0</v>
      </c>
      <c r="U6" s="2">
        <f aca="true" t="shared" si="8" ref="U6:U47">T6*0.7</f>
        <v>0</v>
      </c>
      <c r="V6">
        <f aca="true" t="shared" si="9" ref="V6:V47">SUM(E6,G6,I6,K6,M6,O6,Q6,S6)</f>
        <v>202.5</v>
      </c>
      <c r="W6" s="2" t="s">
        <v>17</v>
      </c>
    </row>
    <row r="7" spans="1:23" ht="12.75">
      <c r="A7" s="7" t="s">
        <v>64</v>
      </c>
      <c r="B7" s="7" t="s">
        <v>105</v>
      </c>
      <c r="C7" s="7" t="s">
        <v>184</v>
      </c>
      <c r="D7" s="2">
        <v>16</v>
      </c>
      <c r="E7" s="2">
        <f t="shared" si="0"/>
        <v>20</v>
      </c>
      <c r="F7" s="2">
        <v>17</v>
      </c>
      <c r="G7" s="2">
        <f t="shared" si="1"/>
        <v>17</v>
      </c>
      <c r="H7" s="2">
        <v>11</v>
      </c>
      <c r="I7" s="2">
        <f t="shared" si="2"/>
        <v>16.5</v>
      </c>
      <c r="J7" s="2">
        <v>0</v>
      </c>
      <c r="K7" s="2">
        <f t="shared" si="3"/>
        <v>0</v>
      </c>
      <c r="L7" s="2">
        <v>7</v>
      </c>
      <c r="M7" s="2">
        <f t="shared" si="4"/>
        <v>10.5</v>
      </c>
      <c r="N7" s="2">
        <v>20</v>
      </c>
      <c r="O7" s="2">
        <f t="shared" si="5"/>
        <v>45</v>
      </c>
      <c r="P7" s="2">
        <v>21</v>
      </c>
      <c r="Q7" s="2">
        <f t="shared" si="6"/>
        <v>47.25</v>
      </c>
      <c r="R7" s="2">
        <v>12</v>
      </c>
      <c r="S7" s="2">
        <f t="shared" si="7"/>
        <v>27</v>
      </c>
      <c r="T7" s="2">
        <v>0</v>
      </c>
      <c r="U7" s="2">
        <f t="shared" si="8"/>
        <v>0</v>
      </c>
      <c r="V7">
        <f t="shared" si="9"/>
        <v>183.25</v>
      </c>
      <c r="W7" s="2" t="s">
        <v>18</v>
      </c>
    </row>
    <row r="8" spans="1:23" ht="12.75">
      <c r="A8" s="7" t="s">
        <v>64</v>
      </c>
      <c r="B8" s="7" t="s">
        <v>82</v>
      </c>
      <c r="C8" s="7" t="s">
        <v>188</v>
      </c>
      <c r="D8" s="2">
        <v>12</v>
      </c>
      <c r="E8" s="2">
        <f t="shared" si="0"/>
        <v>15</v>
      </c>
      <c r="F8" s="2">
        <v>19</v>
      </c>
      <c r="G8" s="2">
        <f t="shared" si="1"/>
        <v>19</v>
      </c>
      <c r="H8" s="2">
        <v>10</v>
      </c>
      <c r="I8" s="2">
        <f t="shared" si="2"/>
        <v>15</v>
      </c>
      <c r="J8" s="2">
        <v>0</v>
      </c>
      <c r="K8" s="2">
        <f t="shared" si="3"/>
        <v>0</v>
      </c>
      <c r="L8" s="2">
        <v>6</v>
      </c>
      <c r="M8" s="2">
        <f t="shared" si="4"/>
        <v>9</v>
      </c>
      <c r="N8" s="2">
        <v>18</v>
      </c>
      <c r="O8" s="2">
        <f t="shared" si="5"/>
        <v>40.5</v>
      </c>
      <c r="P8" s="2">
        <v>22</v>
      </c>
      <c r="Q8" s="2">
        <f t="shared" si="6"/>
        <v>49.5</v>
      </c>
      <c r="R8" s="2">
        <v>14</v>
      </c>
      <c r="S8" s="2">
        <f t="shared" si="7"/>
        <v>31.5</v>
      </c>
      <c r="T8" s="2">
        <v>0</v>
      </c>
      <c r="U8" s="2">
        <f t="shared" si="8"/>
        <v>0</v>
      </c>
      <c r="V8">
        <f t="shared" si="9"/>
        <v>179.5</v>
      </c>
      <c r="W8" s="2" t="s">
        <v>19</v>
      </c>
    </row>
    <row r="9" spans="1:23" ht="12.75">
      <c r="A9" s="7" t="s">
        <v>65</v>
      </c>
      <c r="B9" s="7" t="s">
        <v>178</v>
      </c>
      <c r="C9" s="7" t="s">
        <v>177</v>
      </c>
      <c r="D9" s="2">
        <v>22</v>
      </c>
      <c r="E9" s="2">
        <f t="shared" si="0"/>
        <v>27.5</v>
      </c>
      <c r="F9" s="2">
        <v>13</v>
      </c>
      <c r="G9" s="2">
        <f t="shared" si="1"/>
        <v>13</v>
      </c>
      <c r="H9" s="2">
        <v>18</v>
      </c>
      <c r="I9" s="2">
        <f t="shared" si="2"/>
        <v>27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16</v>
      </c>
      <c r="O9" s="2">
        <f t="shared" si="5"/>
        <v>36</v>
      </c>
      <c r="P9" s="2">
        <v>20</v>
      </c>
      <c r="Q9" s="2">
        <f t="shared" si="6"/>
        <v>45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>
        <f t="shared" si="9"/>
        <v>148.5</v>
      </c>
      <c r="W9" s="2" t="s">
        <v>20</v>
      </c>
    </row>
    <row r="10" spans="1:23" ht="12.75">
      <c r="A10" s="7" t="s">
        <v>66</v>
      </c>
      <c r="B10" s="7" t="s">
        <v>140</v>
      </c>
      <c r="C10" s="7" t="s">
        <v>207</v>
      </c>
      <c r="D10" s="2">
        <v>0</v>
      </c>
      <c r="E10" s="2">
        <f t="shared" si="0"/>
        <v>0</v>
      </c>
      <c r="F10" s="2">
        <v>0</v>
      </c>
      <c r="G10" s="2">
        <f t="shared" si="1"/>
        <v>0</v>
      </c>
      <c r="H10" s="2">
        <v>7</v>
      </c>
      <c r="I10" s="2">
        <f t="shared" si="2"/>
        <v>10.5</v>
      </c>
      <c r="J10" s="2">
        <v>0</v>
      </c>
      <c r="K10" s="2">
        <f t="shared" si="3"/>
        <v>0</v>
      </c>
      <c r="L10" s="2">
        <v>14</v>
      </c>
      <c r="M10" s="2">
        <f t="shared" si="4"/>
        <v>21</v>
      </c>
      <c r="N10" s="2">
        <v>13</v>
      </c>
      <c r="O10" s="2">
        <f t="shared" si="5"/>
        <v>29.25</v>
      </c>
      <c r="P10" s="2">
        <v>11</v>
      </c>
      <c r="Q10" s="2">
        <f t="shared" si="6"/>
        <v>24.75</v>
      </c>
      <c r="R10" s="2">
        <v>17</v>
      </c>
      <c r="S10" s="2">
        <f t="shared" si="7"/>
        <v>38.25</v>
      </c>
      <c r="T10" s="2">
        <v>0</v>
      </c>
      <c r="U10" s="2">
        <f t="shared" si="8"/>
        <v>0</v>
      </c>
      <c r="V10">
        <f t="shared" si="9"/>
        <v>123.75</v>
      </c>
      <c r="W10" s="2" t="s">
        <v>21</v>
      </c>
    </row>
    <row r="11" spans="1:23" ht="12.75">
      <c r="A11" s="7" t="s">
        <v>65</v>
      </c>
      <c r="B11" s="7" t="s">
        <v>91</v>
      </c>
      <c r="C11" s="7" t="s">
        <v>186</v>
      </c>
      <c r="D11" s="2">
        <v>14</v>
      </c>
      <c r="E11" s="2">
        <f t="shared" si="0"/>
        <v>17.5</v>
      </c>
      <c r="F11" s="2">
        <v>20</v>
      </c>
      <c r="G11" s="2">
        <f t="shared" si="1"/>
        <v>20</v>
      </c>
      <c r="H11" s="2">
        <v>12</v>
      </c>
      <c r="I11" s="2">
        <f t="shared" si="2"/>
        <v>18</v>
      </c>
      <c r="J11" s="2">
        <v>0</v>
      </c>
      <c r="K11" s="2">
        <f t="shared" si="3"/>
        <v>0</v>
      </c>
      <c r="L11" s="2">
        <v>0</v>
      </c>
      <c r="M11" s="2">
        <f t="shared" si="4"/>
        <v>0</v>
      </c>
      <c r="N11" s="2">
        <v>12</v>
      </c>
      <c r="O11" s="2">
        <f t="shared" si="5"/>
        <v>27</v>
      </c>
      <c r="P11" s="2">
        <v>18</v>
      </c>
      <c r="Q11" s="2">
        <f t="shared" si="6"/>
        <v>40.5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>
        <f t="shared" si="9"/>
        <v>123</v>
      </c>
      <c r="W11" s="2" t="s">
        <v>22</v>
      </c>
    </row>
    <row r="12" spans="1:23" ht="12.75">
      <c r="A12" s="7" t="s">
        <v>66</v>
      </c>
      <c r="B12" s="7" t="s">
        <v>174</v>
      </c>
      <c r="C12" s="7" t="s">
        <v>173</v>
      </c>
      <c r="D12" s="2">
        <v>25</v>
      </c>
      <c r="E12" s="2">
        <f t="shared" si="0"/>
        <v>31.25</v>
      </c>
      <c r="F12" s="2">
        <v>0</v>
      </c>
      <c r="G12" s="2">
        <f t="shared" si="1"/>
        <v>0</v>
      </c>
      <c r="H12" s="2">
        <v>21</v>
      </c>
      <c r="I12" s="2">
        <f t="shared" si="2"/>
        <v>31.5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24</v>
      </c>
      <c r="O12" s="2">
        <f t="shared" si="5"/>
        <v>54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>
        <f t="shared" si="9"/>
        <v>116.75</v>
      </c>
      <c r="W12" s="2" t="s">
        <v>23</v>
      </c>
    </row>
    <row r="13" spans="1:23" ht="12.75">
      <c r="A13" s="7" t="s">
        <v>65</v>
      </c>
      <c r="B13" s="7" t="s">
        <v>95</v>
      </c>
      <c r="C13" s="7" t="s">
        <v>192</v>
      </c>
      <c r="D13" s="2">
        <v>8</v>
      </c>
      <c r="E13" s="2">
        <f t="shared" si="0"/>
        <v>10</v>
      </c>
      <c r="F13" s="2">
        <v>6</v>
      </c>
      <c r="G13" s="2">
        <f t="shared" si="1"/>
        <v>6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23</v>
      </c>
      <c r="M13" s="2">
        <f t="shared" si="4"/>
        <v>34.5</v>
      </c>
      <c r="N13" s="2">
        <v>0</v>
      </c>
      <c r="O13" s="2">
        <f t="shared" si="5"/>
        <v>0</v>
      </c>
      <c r="P13" s="2">
        <v>10</v>
      </c>
      <c r="Q13" s="2">
        <f t="shared" si="6"/>
        <v>22.5</v>
      </c>
      <c r="R13" s="2">
        <v>19</v>
      </c>
      <c r="S13" s="2">
        <f t="shared" si="7"/>
        <v>42.75</v>
      </c>
      <c r="T13" s="2">
        <v>0</v>
      </c>
      <c r="U13" s="2">
        <f t="shared" si="8"/>
        <v>0</v>
      </c>
      <c r="V13">
        <f t="shared" si="9"/>
        <v>115.75</v>
      </c>
      <c r="W13" s="2" t="s">
        <v>24</v>
      </c>
    </row>
    <row r="14" spans="1:23" ht="12.75">
      <c r="A14" s="7" t="s">
        <v>70</v>
      </c>
      <c r="B14" s="7" t="s">
        <v>102</v>
      </c>
      <c r="C14" s="7" t="s">
        <v>175</v>
      </c>
      <c r="D14" s="2">
        <v>24</v>
      </c>
      <c r="E14" s="2">
        <f t="shared" si="0"/>
        <v>30</v>
      </c>
      <c r="F14" s="2">
        <v>23</v>
      </c>
      <c r="G14" s="2">
        <f t="shared" si="1"/>
        <v>23</v>
      </c>
      <c r="H14" s="2">
        <v>14</v>
      </c>
      <c r="I14" s="2">
        <f t="shared" si="2"/>
        <v>21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2</v>
      </c>
      <c r="O14" s="2">
        <f t="shared" si="5"/>
        <v>4.5</v>
      </c>
      <c r="P14" s="2">
        <v>16</v>
      </c>
      <c r="Q14" s="2">
        <f t="shared" si="6"/>
        <v>36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>
        <f t="shared" si="9"/>
        <v>114.5</v>
      </c>
      <c r="W14" s="2" t="s">
        <v>25</v>
      </c>
    </row>
    <row r="15" spans="1:23" ht="12.75">
      <c r="A15" s="7" t="s">
        <v>64</v>
      </c>
      <c r="B15" s="7" t="s">
        <v>97</v>
      </c>
      <c r="C15" s="7" t="s">
        <v>170</v>
      </c>
      <c r="D15" s="2">
        <v>27</v>
      </c>
      <c r="E15" s="2">
        <f t="shared" si="0"/>
        <v>33.75</v>
      </c>
      <c r="F15" s="2">
        <v>9</v>
      </c>
      <c r="G15" s="2">
        <f t="shared" si="1"/>
        <v>9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27</v>
      </c>
      <c r="O15" s="2">
        <f t="shared" si="5"/>
        <v>60.75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>
        <f t="shared" si="9"/>
        <v>103.5</v>
      </c>
      <c r="W15" s="2" t="s">
        <v>26</v>
      </c>
    </row>
    <row r="16" spans="1:23" ht="12.75">
      <c r="A16" s="7" t="s">
        <v>65</v>
      </c>
      <c r="B16" s="7" t="s">
        <v>215</v>
      </c>
      <c r="C16" s="7" t="s">
        <v>214</v>
      </c>
      <c r="D16" s="2">
        <v>0</v>
      </c>
      <c r="E16" s="2">
        <f t="shared" si="0"/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24</v>
      </c>
      <c r="M16" s="2">
        <f t="shared" si="4"/>
        <v>36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26</v>
      </c>
      <c r="S16" s="2">
        <f t="shared" si="7"/>
        <v>58.5</v>
      </c>
      <c r="T16" s="2">
        <v>0</v>
      </c>
      <c r="U16" s="2">
        <f t="shared" si="8"/>
        <v>0</v>
      </c>
      <c r="V16">
        <f t="shared" si="9"/>
        <v>94.5</v>
      </c>
      <c r="W16" s="2" t="s">
        <v>27</v>
      </c>
    </row>
    <row r="17" spans="1:23" ht="12.75">
      <c r="A17" s="7" t="s">
        <v>74</v>
      </c>
      <c r="B17" s="7" t="s">
        <v>87</v>
      </c>
      <c r="C17" s="7" t="s">
        <v>213</v>
      </c>
      <c r="D17" s="2">
        <v>0</v>
      </c>
      <c r="E17" s="2">
        <f t="shared" si="0"/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25</v>
      </c>
      <c r="M17" s="2">
        <f t="shared" si="4"/>
        <v>37.5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24</v>
      </c>
      <c r="S17" s="2">
        <f t="shared" si="7"/>
        <v>54</v>
      </c>
      <c r="T17" s="2">
        <v>0</v>
      </c>
      <c r="U17" s="2">
        <f t="shared" si="8"/>
        <v>0</v>
      </c>
      <c r="V17">
        <f t="shared" si="9"/>
        <v>91.5</v>
      </c>
      <c r="W17" s="2" t="s">
        <v>28</v>
      </c>
    </row>
    <row r="18" spans="1:23" ht="12.75">
      <c r="A18" s="7" t="s">
        <v>64</v>
      </c>
      <c r="B18" s="7" t="s">
        <v>71</v>
      </c>
      <c r="C18" s="7" t="s">
        <v>176</v>
      </c>
      <c r="D18" s="2">
        <v>23</v>
      </c>
      <c r="E18" s="2">
        <f t="shared" si="0"/>
        <v>28.75</v>
      </c>
      <c r="F18" s="2">
        <v>4</v>
      </c>
      <c r="G18" s="2">
        <f t="shared" si="1"/>
        <v>4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8</v>
      </c>
      <c r="M18" s="2">
        <f t="shared" si="4"/>
        <v>12</v>
      </c>
      <c r="N18" s="2">
        <v>10</v>
      </c>
      <c r="O18" s="2">
        <f t="shared" si="5"/>
        <v>22.5</v>
      </c>
      <c r="P18" s="2">
        <v>9</v>
      </c>
      <c r="Q18" s="2">
        <f t="shared" si="6"/>
        <v>20.25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>
        <f t="shared" si="9"/>
        <v>87.5</v>
      </c>
      <c r="W18" s="2" t="s">
        <v>29</v>
      </c>
    </row>
    <row r="19" spans="1:23" ht="12.75">
      <c r="A19" s="7" t="s">
        <v>65</v>
      </c>
      <c r="B19" s="7" t="s">
        <v>100</v>
      </c>
      <c r="C19" s="7" t="s">
        <v>220</v>
      </c>
      <c r="D19" s="2">
        <v>0</v>
      </c>
      <c r="E19" s="2">
        <f t="shared" si="0"/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12</v>
      </c>
      <c r="M19" s="2">
        <f t="shared" si="4"/>
        <v>18</v>
      </c>
      <c r="N19" s="2">
        <v>0</v>
      </c>
      <c r="O19" s="2">
        <f t="shared" si="5"/>
        <v>0</v>
      </c>
      <c r="P19" s="2">
        <v>15</v>
      </c>
      <c r="Q19" s="2">
        <f t="shared" si="6"/>
        <v>33.75</v>
      </c>
      <c r="R19" s="2">
        <v>13</v>
      </c>
      <c r="S19" s="2">
        <f t="shared" si="7"/>
        <v>29.25</v>
      </c>
      <c r="T19" s="2">
        <v>0</v>
      </c>
      <c r="U19" s="2">
        <f t="shared" si="8"/>
        <v>0</v>
      </c>
      <c r="V19">
        <f t="shared" si="9"/>
        <v>81</v>
      </c>
      <c r="W19" s="2" t="s">
        <v>30</v>
      </c>
    </row>
    <row r="20" spans="1:23" ht="12.75">
      <c r="A20" s="7" t="s">
        <v>66</v>
      </c>
      <c r="B20" s="7" t="s">
        <v>82</v>
      </c>
      <c r="C20" s="7" t="s">
        <v>181</v>
      </c>
      <c r="D20" s="2">
        <v>19</v>
      </c>
      <c r="E20" s="2">
        <f t="shared" si="0"/>
        <v>23.75</v>
      </c>
      <c r="F20" s="2">
        <v>24</v>
      </c>
      <c r="G20" s="2">
        <f t="shared" si="1"/>
        <v>24</v>
      </c>
      <c r="H20" s="2">
        <v>13</v>
      </c>
      <c r="I20" s="2">
        <f t="shared" si="2"/>
        <v>19.5</v>
      </c>
      <c r="J20" s="2">
        <v>0</v>
      </c>
      <c r="K20" s="2">
        <f t="shared" si="3"/>
        <v>0</v>
      </c>
      <c r="L20" s="2">
        <v>5</v>
      </c>
      <c r="M20" s="2">
        <f t="shared" si="4"/>
        <v>7.5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>
        <f t="shared" si="9"/>
        <v>74.75</v>
      </c>
      <c r="W20" s="2" t="s">
        <v>31</v>
      </c>
    </row>
    <row r="21" spans="1:23" ht="12.75">
      <c r="A21" s="7" t="s">
        <v>65</v>
      </c>
      <c r="B21" s="7" t="s">
        <v>97</v>
      </c>
      <c r="C21" s="7" t="s">
        <v>182</v>
      </c>
      <c r="D21" s="2">
        <v>18</v>
      </c>
      <c r="E21" s="2">
        <f t="shared" si="0"/>
        <v>22.5</v>
      </c>
      <c r="F21" s="2">
        <v>27</v>
      </c>
      <c r="G21" s="2">
        <f t="shared" si="1"/>
        <v>27</v>
      </c>
      <c r="H21" s="2">
        <v>16</v>
      </c>
      <c r="I21" s="2">
        <f t="shared" si="2"/>
        <v>24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>
        <f t="shared" si="9"/>
        <v>73.5</v>
      </c>
      <c r="W21" s="2" t="s">
        <v>32</v>
      </c>
    </row>
    <row r="22" spans="1:23" ht="12.75">
      <c r="A22" s="7" t="s">
        <v>65</v>
      </c>
      <c r="B22" s="7" t="s">
        <v>86</v>
      </c>
      <c r="C22" s="7" t="s">
        <v>217</v>
      </c>
      <c r="D22" s="2">
        <v>0</v>
      </c>
      <c r="E22" s="2">
        <f t="shared" si="0"/>
        <v>0</v>
      </c>
      <c r="F22" s="2">
        <v>0</v>
      </c>
      <c r="G22" s="2">
        <f t="shared" si="1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16</v>
      </c>
      <c r="M22" s="2">
        <f t="shared" si="4"/>
        <v>24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22</v>
      </c>
      <c r="S22" s="2">
        <f t="shared" si="7"/>
        <v>49.5</v>
      </c>
      <c r="T22" s="2">
        <v>0</v>
      </c>
      <c r="U22" s="2">
        <f t="shared" si="8"/>
        <v>0</v>
      </c>
      <c r="V22">
        <f t="shared" si="9"/>
        <v>73.5</v>
      </c>
      <c r="W22" s="2" t="s">
        <v>33</v>
      </c>
    </row>
    <row r="23" spans="1:23" ht="12.75">
      <c r="A23" s="7" t="s">
        <v>65</v>
      </c>
      <c r="B23" s="7" t="s">
        <v>178</v>
      </c>
      <c r="C23" s="7" t="s">
        <v>179</v>
      </c>
      <c r="D23" s="2">
        <v>21</v>
      </c>
      <c r="E23" s="2">
        <f t="shared" si="0"/>
        <v>26.25</v>
      </c>
      <c r="F23" s="2">
        <v>12</v>
      </c>
      <c r="G23" s="2">
        <f t="shared" si="1"/>
        <v>12</v>
      </c>
      <c r="H23" s="2">
        <v>22</v>
      </c>
      <c r="I23" s="2">
        <f t="shared" si="2"/>
        <v>33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>
        <f t="shared" si="9"/>
        <v>71.25</v>
      </c>
      <c r="W23" s="2" t="s">
        <v>37</v>
      </c>
    </row>
    <row r="24" spans="1:23" ht="12.75">
      <c r="A24" s="7" t="s">
        <v>66</v>
      </c>
      <c r="B24" s="7" t="s">
        <v>82</v>
      </c>
      <c r="C24" s="7" t="s">
        <v>195</v>
      </c>
      <c r="D24" s="2">
        <v>5</v>
      </c>
      <c r="E24" s="2">
        <f t="shared" si="0"/>
        <v>6.25</v>
      </c>
      <c r="F24" s="2">
        <v>5</v>
      </c>
      <c r="G24" s="2">
        <f t="shared" si="1"/>
        <v>5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9</v>
      </c>
      <c r="M24" s="2">
        <f t="shared" si="4"/>
        <v>13.5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20</v>
      </c>
      <c r="S24" s="2">
        <f t="shared" si="7"/>
        <v>45</v>
      </c>
      <c r="T24" s="2">
        <v>0</v>
      </c>
      <c r="U24" s="2">
        <f t="shared" si="8"/>
        <v>0</v>
      </c>
      <c r="V24">
        <f t="shared" si="9"/>
        <v>69.75</v>
      </c>
      <c r="W24" s="2" t="s">
        <v>35</v>
      </c>
    </row>
    <row r="25" spans="1:23" ht="12.75">
      <c r="A25" s="7" t="s">
        <v>65</v>
      </c>
      <c r="B25" s="7" t="s">
        <v>219</v>
      </c>
      <c r="C25" s="7" t="s">
        <v>218</v>
      </c>
      <c r="D25" s="2">
        <v>0</v>
      </c>
      <c r="E25" s="2">
        <f t="shared" si="0"/>
        <v>0</v>
      </c>
      <c r="F25" s="2">
        <v>0</v>
      </c>
      <c r="G25" s="2">
        <f t="shared" si="1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15</v>
      </c>
      <c r="M25" s="2">
        <f t="shared" si="4"/>
        <v>22.5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16</v>
      </c>
      <c r="S25" s="2">
        <f t="shared" si="7"/>
        <v>36</v>
      </c>
      <c r="T25" s="2">
        <v>0</v>
      </c>
      <c r="U25" s="2">
        <f t="shared" si="8"/>
        <v>0</v>
      </c>
      <c r="V25">
        <f t="shared" si="9"/>
        <v>58.5</v>
      </c>
      <c r="W25" s="2" t="s">
        <v>36</v>
      </c>
    </row>
    <row r="26" spans="1:23" ht="12.75">
      <c r="A26" s="7" t="s">
        <v>68</v>
      </c>
      <c r="B26" s="7" t="s">
        <v>101</v>
      </c>
      <c r="C26" s="7" t="s">
        <v>221</v>
      </c>
      <c r="D26" s="2">
        <v>0</v>
      </c>
      <c r="E26" s="2">
        <f t="shared" si="0"/>
        <v>0</v>
      </c>
      <c r="F26" s="2">
        <v>0</v>
      </c>
      <c r="G26" s="2">
        <f t="shared" si="1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11</v>
      </c>
      <c r="M26" s="2">
        <f t="shared" si="4"/>
        <v>16.5</v>
      </c>
      <c r="N26" s="2">
        <v>0</v>
      </c>
      <c r="O26" s="2">
        <f t="shared" si="5"/>
        <v>0</v>
      </c>
      <c r="P26" s="2">
        <v>6</v>
      </c>
      <c r="Q26" s="2">
        <f t="shared" si="6"/>
        <v>13.5</v>
      </c>
      <c r="R26" s="2">
        <v>11</v>
      </c>
      <c r="S26" s="2">
        <f t="shared" si="7"/>
        <v>24.75</v>
      </c>
      <c r="T26" s="2">
        <v>0</v>
      </c>
      <c r="U26" s="2">
        <f t="shared" si="8"/>
        <v>0</v>
      </c>
      <c r="V26">
        <f t="shared" si="9"/>
        <v>54.75</v>
      </c>
      <c r="W26" s="2" t="s">
        <v>37</v>
      </c>
    </row>
    <row r="27" spans="1:23" ht="12.75">
      <c r="A27" s="7" t="s">
        <v>66</v>
      </c>
      <c r="B27" s="7" t="s">
        <v>86</v>
      </c>
      <c r="C27" s="7" t="s">
        <v>183</v>
      </c>
      <c r="D27" s="2">
        <v>17</v>
      </c>
      <c r="E27" s="2">
        <f t="shared" si="0"/>
        <v>21.25</v>
      </c>
      <c r="F27" s="2">
        <v>0</v>
      </c>
      <c r="G27" s="2">
        <f t="shared" si="1"/>
        <v>0</v>
      </c>
      <c r="H27" s="2">
        <v>8</v>
      </c>
      <c r="I27" s="2">
        <f t="shared" si="2"/>
        <v>12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8</v>
      </c>
      <c r="O27" s="2">
        <f t="shared" si="5"/>
        <v>18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>
        <f t="shared" si="9"/>
        <v>51.25</v>
      </c>
      <c r="W27" s="2" t="s">
        <v>38</v>
      </c>
    </row>
    <row r="28" spans="1:23" ht="12.75">
      <c r="A28" s="7" t="s">
        <v>70</v>
      </c>
      <c r="B28" s="7" t="s">
        <v>178</v>
      </c>
      <c r="C28" s="7" t="s">
        <v>180</v>
      </c>
      <c r="D28" s="2">
        <v>20</v>
      </c>
      <c r="E28" s="2">
        <f t="shared" si="0"/>
        <v>25</v>
      </c>
      <c r="F28" s="2">
        <v>25</v>
      </c>
      <c r="G28" s="2">
        <f t="shared" si="1"/>
        <v>25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>
        <f t="shared" si="9"/>
        <v>50</v>
      </c>
      <c r="W28" s="2" t="s">
        <v>39</v>
      </c>
    </row>
    <row r="29" spans="1:23" ht="12.75">
      <c r="A29" s="7" t="s">
        <v>65</v>
      </c>
      <c r="B29" s="7" t="s">
        <v>82</v>
      </c>
      <c r="C29" s="7" t="s">
        <v>199</v>
      </c>
      <c r="D29" s="2">
        <v>1</v>
      </c>
      <c r="E29" s="2">
        <f t="shared" si="0"/>
        <v>1.25</v>
      </c>
      <c r="F29" s="2">
        <v>16</v>
      </c>
      <c r="G29" s="2">
        <f t="shared" si="1"/>
        <v>16</v>
      </c>
      <c r="H29" s="2">
        <v>3</v>
      </c>
      <c r="I29" s="2">
        <f t="shared" si="2"/>
        <v>4.5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11</v>
      </c>
      <c r="O29" s="2">
        <f t="shared" si="5"/>
        <v>24.75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>
        <f t="shared" si="9"/>
        <v>46.5</v>
      </c>
      <c r="W29" s="2" t="s">
        <v>40</v>
      </c>
    </row>
    <row r="30" spans="1:23" ht="12.75">
      <c r="A30" s="7" t="s">
        <v>64</v>
      </c>
      <c r="B30" s="7" t="s">
        <v>97</v>
      </c>
      <c r="C30" s="7" t="s">
        <v>216</v>
      </c>
      <c r="D30" s="2">
        <v>0</v>
      </c>
      <c r="E30" s="2">
        <f t="shared" si="0"/>
        <v>0</v>
      </c>
      <c r="F30" s="2">
        <v>0</v>
      </c>
      <c r="G30" s="2">
        <f t="shared" si="1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17</v>
      </c>
      <c r="M30" s="2">
        <f t="shared" si="4"/>
        <v>25.5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9</v>
      </c>
      <c r="S30" s="2">
        <f t="shared" si="7"/>
        <v>20.25</v>
      </c>
      <c r="T30" s="2">
        <v>0</v>
      </c>
      <c r="U30" s="2">
        <f t="shared" si="8"/>
        <v>0</v>
      </c>
      <c r="V30">
        <f t="shared" si="9"/>
        <v>45.75</v>
      </c>
      <c r="W30" s="2" t="s">
        <v>40</v>
      </c>
    </row>
    <row r="31" spans="1:23" ht="12.75">
      <c r="A31" s="7" t="s">
        <v>66</v>
      </c>
      <c r="B31" s="7" t="s">
        <v>71</v>
      </c>
      <c r="C31" s="7" t="s">
        <v>194</v>
      </c>
      <c r="D31" s="2">
        <v>6</v>
      </c>
      <c r="E31" s="2">
        <f t="shared" si="0"/>
        <v>7.5</v>
      </c>
      <c r="F31" s="2">
        <v>3</v>
      </c>
      <c r="G31" s="2">
        <f t="shared" si="1"/>
        <v>3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15</v>
      </c>
      <c r="O31" s="2">
        <f t="shared" si="5"/>
        <v>33.75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>
        <f t="shared" si="9"/>
        <v>44.25</v>
      </c>
      <c r="W31" s="2" t="s">
        <v>41</v>
      </c>
    </row>
    <row r="32" spans="1:23" ht="12.75">
      <c r="A32" s="7" t="s">
        <v>70</v>
      </c>
      <c r="B32" s="7" t="s">
        <v>92</v>
      </c>
      <c r="C32" s="7" t="s">
        <v>197</v>
      </c>
      <c r="D32" s="2">
        <v>3</v>
      </c>
      <c r="E32" s="2">
        <f t="shared" si="0"/>
        <v>3.75</v>
      </c>
      <c r="F32" s="2">
        <v>7</v>
      </c>
      <c r="G32" s="2">
        <f t="shared" si="1"/>
        <v>7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4</v>
      </c>
      <c r="M32" s="2">
        <f t="shared" si="4"/>
        <v>6</v>
      </c>
      <c r="N32" s="2">
        <v>4</v>
      </c>
      <c r="O32" s="2">
        <f t="shared" si="5"/>
        <v>9</v>
      </c>
      <c r="P32" s="2">
        <v>8</v>
      </c>
      <c r="Q32" s="2">
        <f t="shared" si="6"/>
        <v>18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>
        <f t="shared" si="9"/>
        <v>43.75</v>
      </c>
      <c r="W32" s="2" t="s">
        <v>55</v>
      </c>
    </row>
    <row r="33" spans="1:23" ht="12.75">
      <c r="A33" s="7" t="s">
        <v>68</v>
      </c>
      <c r="B33" s="7" t="s">
        <v>105</v>
      </c>
      <c r="C33" s="7" t="s">
        <v>189</v>
      </c>
      <c r="D33" s="2">
        <v>11</v>
      </c>
      <c r="E33" s="2">
        <f t="shared" si="0"/>
        <v>13.75</v>
      </c>
      <c r="F33" s="2">
        <v>21</v>
      </c>
      <c r="G33" s="2">
        <f t="shared" si="1"/>
        <v>21</v>
      </c>
      <c r="H33" s="2">
        <v>1</v>
      </c>
      <c r="I33" s="2">
        <f t="shared" si="2"/>
        <v>1.5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3</v>
      </c>
      <c r="O33" s="2">
        <f t="shared" si="5"/>
        <v>6.75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>
        <f t="shared" si="9"/>
        <v>43</v>
      </c>
      <c r="W33" s="2" t="s">
        <v>42</v>
      </c>
    </row>
    <row r="34" spans="1:23" ht="12.75">
      <c r="A34" s="7" t="s">
        <v>74</v>
      </c>
      <c r="B34" s="7" t="s">
        <v>123</v>
      </c>
      <c r="C34" s="7" t="s">
        <v>230</v>
      </c>
      <c r="D34" s="2">
        <v>0</v>
      </c>
      <c r="E34" s="2">
        <f t="shared" si="0"/>
        <v>0</v>
      </c>
      <c r="F34" s="2">
        <v>0</v>
      </c>
      <c r="G34" s="2">
        <f t="shared" si="1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13</v>
      </c>
      <c r="Q34" s="2">
        <f t="shared" si="6"/>
        <v>29.25</v>
      </c>
      <c r="R34" s="2">
        <v>6</v>
      </c>
      <c r="S34" s="2">
        <f t="shared" si="7"/>
        <v>13.5</v>
      </c>
      <c r="T34" s="2">
        <v>0</v>
      </c>
      <c r="U34" s="2">
        <f t="shared" si="8"/>
        <v>0</v>
      </c>
      <c r="V34">
        <f t="shared" si="9"/>
        <v>42.75</v>
      </c>
      <c r="W34" s="2" t="s">
        <v>43</v>
      </c>
    </row>
    <row r="35" spans="1:23" ht="12.75">
      <c r="A35" s="7" t="s">
        <v>74</v>
      </c>
      <c r="B35" s="7" t="s">
        <v>79</v>
      </c>
      <c r="C35" s="7" t="s">
        <v>190</v>
      </c>
      <c r="D35" s="2">
        <v>10</v>
      </c>
      <c r="E35" s="2">
        <f t="shared" si="0"/>
        <v>12.5</v>
      </c>
      <c r="F35" s="2">
        <v>8</v>
      </c>
      <c r="G35" s="2">
        <f t="shared" si="1"/>
        <v>8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9</v>
      </c>
      <c r="O35" s="2">
        <f t="shared" si="5"/>
        <v>20.25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>
        <f t="shared" si="9"/>
        <v>40.75</v>
      </c>
      <c r="W35" s="2" t="s">
        <v>44</v>
      </c>
    </row>
    <row r="36" spans="1:23" ht="12.75">
      <c r="A36" s="7" t="s">
        <v>94</v>
      </c>
      <c r="B36" s="7" t="s">
        <v>232</v>
      </c>
      <c r="C36" s="7" t="s">
        <v>185</v>
      </c>
      <c r="D36" s="2">
        <v>15</v>
      </c>
      <c r="E36" s="2">
        <f t="shared" si="0"/>
        <v>18.75</v>
      </c>
      <c r="F36" s="2">
        <v>15</v>
      </c>
      <c r="G36" s="2">
        <f t="shared" si="1"/>
        <v>15</v>
      </c>
      <c r="H36" s="2">
        <v>4</v>
      </c>
      <c r="I36" s="2">
        <f t="shared" si="2"/>
        <v>6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>
        <f t="shared" si="9"/>
        <v>39.75</v>
      </c>
      <c r="W36" s="2" t="s">
        <v>56</v>
      </c>
    </row>
    <row r="37" spans="1:23" ht="12.75">
      <c r="A37" s="7" t="s">
        <v>65</v>
      </c>
      <c r="B37" s="7" t="s">
        <v>93</v>
      </c>
      <c r="C37" s="7" t="s">
        <v>187</v>
      </c>
      <c r="D37" s="2">
        <v>13</v>
      </c>
      <c r="E37" s="2">
        <f t="shared" si="0"/>
        <v>16.25</v>
      </c>
      <c r="F37" s="2">
        <v>18</v>
      </c>
      <c r="G37" s="2">
        <f t="shared" si="1"/>
        <v>18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>
        <f t="shared" si="9"/>
        <v>34.25</v>
      </c>
      <c r="W37" s="2" t="s">
        <v>45</v>
      </c>
    </row>
    <row r="38" spans="1:23" ht="12.75">
      <c r="A38" s="7" t="s">
        <v>65</v>
      </c>
      <c r="B38" s="7" t="s">
        <v>119</v>
      </c>
      <c r="C38" s="7" t="s">
        <v>191</v>
      </c>
      <c r="D38" s="2">
        <v>9</v>
      </c>
      <c r="E38" s="2">
        <f t="shared" si="0"/>
        <v>11.25</v>
      </c>
      <c r="F38" s="2">
        <v>22</v>
      </c>
      <c r="G38" s="2">
        <f t="shared" si="1"/>
        <v>22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>
        <f t="shared" si="9"/>
        <v>33.25</v>
      </c>
      <c r="W38" s="2" t="s">
        <v>46</v>
      </c>
    </row>
    <row r="39" spans="1:23" ht="12.75">
      <c r="A39" s="7" t="s">
        <v>65</v>
      </c>
      <c r="B39" s="7" t="s">
        <v>222</v>
      </c>
      <c r="C39" s="7" t="s">
        <v>190</v>
      </c>
      <c r="D39" s="2">
        <v>0</v>
      </c>
      <c r="E39" s="2">
        <f t="shared" si="0"/>
        <v>0</v>
      </c>
      <c r="F39" s="2">
        <v>0</v>
      </c>
      <c r="G39" s="2">
        <f t="shared" si="1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10</v>
      </c>
      <c r="M39" s="2">
        <f t="shared" si="4"/>
        <v>15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4</v>
      </c>
      <c r="S39" s="2">
        <f t="shared" si="7"/>
        <v>9</v>
      </c>
      <c r="T39" s="2">
        <v>0</v>
      </c>
      <c r="U39" s="2">
        <f t="shared" si="8"/>
        <v>0</v>
      </c>
      <c r="V39">
        <f t="shared" si="9"/>
        <v>24</v>
      </c>
      <c r="W39" s="2" t="s">
        <v>47</v>
      </c>
    </row>
    <row r="40" spans="1:23" ht="12.75">
      <c r="A40" s="7" t="s">
        <v>69</v>
      </c>
      <c r="B40" s="7" t="s">
        <v>71</v>
      </c>
      <c r="C40" s="7" t="s">
        <v>193</v>
      </c>
      <c r="D40" s="2">
        <v>7</v>
      </c>
      <c r="E40" s="2">
        <f t="shared" si="0"/>
        <v>8.75</v>
      </c>
      <c r="F40" s="2">
        <v>14</v>
      </c>
      <c r="G40" s="2">
        <f t="shared" si="1"/>
        <v>14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>
        <f t="shared" si="9"/>
        <v>22.75</v>
      </c>
      <c r="W40" s="2" t="s">
        <v>48</v>
      </c>
    </row>
    <row r="41" spans="1:23" ht="12.75">
      <c r="A41" s="7" t="s">
        <v>64</v>
      </c>
      <c r="B41" s="7" t="s">
        <v>95</v>
      </c>
      <c r="C41" s="7" t="s">
        <v>198</v>
      </c>
      <c r="D41" s="2">
        <v>2</v>
      </c>
      <c r="E41" s="2">
        <f t="shared" si="0"/>
        <v>2.5</v>
      </c>
      <c r="F41" s="2">
        <v>10</v>
      </c>
      <c r="G41" s="2">
        <f t="shared" si="1"/>
        <v>10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3</v>
      </c>
      <c r="Q41" s="2">
        <f t="shared" si="6"/>
        <v>6.75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>
        <f t="shared" si="9"/>
        <v>19.25</v>
      </c>
      <c r="W41" s="2" t="s">
        <v>49</v>
      </c>
    </row>
    <row r="42" spans="1:23" ht="12.75">
      <c r="A42" s="7" t="s">
        <v>74</v>
      </c>
      <c r="B42" s="7" t="s">
        <v>99</v>
      </c>
      <c r="C42" s="7" t="s">
        <v>196</v>
      </c>
      <c r="D42" s="2">
        <v>4</v>
      </c>
      <c r="E42" s="2">
        <f t="shared" si="0"/>
        <v>5</v>
      </c>
      <c r="F42" s="2">
        <v>11</v>
      </c>
      <c r="G42" s="2">
        <f t="shared" si="1"/>
        <v>11</v>
      </c>
      <c r="H42" s="2">
        <v>0</v>
      </c>
      <c r="I42" s="2">
        <f t="shared" si="2"/>
        <v>0</v>
      </c>
      <c r="J42" s="2">
        <v>0</v>
      </c>
      <c r="K42" s="2">
        <f t="shared" si="3"/>
        <v>0</v>
      </c>
      <c r="L42" s="2">
        <v>0</v>
      </c>
      <c r="M42" s="2">
        <f t="shared" si="4"/>
        <v>0</v>
      </c>
      <c r="N42" s="2">
        <v>0</v>
      </c>
      <c r="O42" s="2">
        <f t="shared" si="5"/>
        <v>0</v>
      </c>
      <c r="P42" s="2">
        <v>0</v>
      </c>
      <c r="Q42" s="2">
        <f t="shared" si="6"/>
        <v>0</v>
      </c>
      <c r="R42" s="2">
        <v>0</v>
      </c>
      <c r="S42" s="2">
        <f t="shared" si="7"/>
        <v>0</v>
      </c>
      <c r="T42" s="2">
        <v>0</v>
      </c>
      <c r="U42" s="2">
        <f t="shared" si="8"/>
        <v>0</v>
      </c>
      <c r="V42">
        <f t="shared" si="9"/>
        <v>16</v>
      </c>
      <c r="W42" s="2" t="s">
        <v>50</v>
      </c>
    </row>
    <row r="43" spans="1:23" ht="12.75">
      <c r="A43" s="7" t="s">
        <v>64</v>
      </c>
      <c r="B43" s="7" t="s">
        <v>233</v>
      </c>
      <c r="C43" s="7" t="s">
        <v>231</v>
      </c>
      <c r="D43" s="2">
        <v>0</v>
      </c>
      <c r="E43" s="2">
        <f t="shared" si="0"/>
        <v>0</v>
      </c>
      <c r="F43" s="2">
        <v>0</v>
      </c>
      <c r="G43" s="2">
        <f t="shared" si="1"/>
        <v>0</v>
      </c>
      <c r="H43" s="2">
        <v>0</v>
      </c>
      <c r="I43" s="2">
        <f t="shared" si="2"/>
        <v>0</v>
      </c>
      <c r="J43" s="2">
        <v>0</v>
      </c>
      <c r="K43" s="2">
        <f t="shared" si="3"/>
        <v>0</v>
      </c>
      <c r="L43" s="2">
        <v>0</v>
      </c>
      <c r="M43" s="2">
        <f t="shared" si="4"/>
        <v>0</v>
      </c>
      <c r="N43" s="2">
        <v>0</v>
      </c>
      <c r="O43" s="2">
        <f t="shared" si="5"/>
        <v>0</v>
      </c>
      <c r="P43" s="2">
        <v>7</v>
      </c>
      <c r="Q43" s="2">
        <f t="shared" si="6"/>
        <v>15.75</v>
      </c>
      <c r="R43" s="2">
        <v>0</v>
      </c>
      <c r="S43" s="2">
        <f t="shared" si="7"/>
        <v>0</v>
      </c>
      <c r="T43" s="2">
        <v>0</v>
      </c>
      <c r="U43" s="2">
        <f t="shared" si="8"/>
        <v>0</v>
      </c>
      <c r="V43">
        <f t="shared" si="9"/>
        <v>15.75</v>
      </c>
      <c r="W43" s="2" t="s">
        <v>57</v>
      </c>
    </row>
    <row r="44" spans="1:23" ht="12.75">
      <c r="A44" s="7" t="s">
        <v>65</v>
      </c>
      <c r="B44" s="7" t="s">
        <v>208</v>
      </c>
      <c r="C44" s="7" t="s">
        <v>234</v>
      </c>
      <c r="D44" s="2">
        <v>0</v>
      </c>
      <c r="E44" s="2">
        <f t="shared" si="0"/>
        <v>0</v>
      </c>
      <c r="F44" s="2">
        <v>0</v>
      </c>
      <c r="G44" s="2">
        <f t="shared" si="1"/>
        <v>0</v>
      </c>
      <c r="H44" s="2">
        <v>0</v>
      </c>
      <c r="I44" s="2">
        <f t="shared" si="2"/>
        <v>0</v>
      </c>
      <c r="J44" s="2">
        <v>0</v>
      </c>
      <c r="K44" s="2">
        <f t="shared" si="3"/>
        <v>0</v>
      </c>
      <c r="L44" s="2">
        <v>0</v>
      </c>
      <c r="M44" s="2">
        <f t="shared" si="4"/>
        <v>0</v>
      </c>
      <c r="N44" s="2">
        <v>0</v>
      </c>
      <c r="O44" s="2">
        <f t="shared" si="5"/>
        <v>0</v>
      </c>
      <c r="P44" s="2">
        <v>5</v>
      </c>
      <c r="Q44" s="2">
        <f t="shared" si="6"/>
        <v>11.25</v>
      </c>
      <c r="R44" s="2">
        <v>0</v>
      </c>
      <c r="S44" s="2">
        <f t="shared" si="7"/>
        <v>0</v>
      </c>
      <c r="T44" s="2">
        <v>0</v>
      </c>
      <c r="U44" s="2">
        <f t="shared" si="8"/>
        <v>0</v>
      </c>
      <c r="V44">
        <f t="shared" si="9"/>
        <v>11.25</v>
      </c>
      <c r="W44" s="2" t="s">
        <v>58</v>
      </c>
    </row>
    <row r="45" spans="1:23" ht="12.75">
      <c r="A45" s="7" t="s">
        <v>74</v>
      </c>
      <c r="B45" s="7" t="s">
        <v>229</v>
      </c>
      <c r="C45" s="7" t="s">
        <v>239</v>
      </c>
      <c r="D45" s="2">
        <v>0</v>
      </c>
      <c r="E45" s="2">
        <f t="shared" si="0"/>
        <v>0</v>
      </c>
      <c r="F45" s="2">
        <v>0</v>
      </c>
      <c r="G45" s="2">
        <f t="shared" si="1"/>
        <v>0</v>
      </c>
      <c r="H45" s="2">
        <v>0</v>
      </c>
      <c r="I45" s="2">
        <f t="shared" si="2"/>
        <v>0</v>
      </c>
      <c r="J45" s="2">
        <v>0</v>
      </c>
      <c r="K45" s="2">
        <f t="shared" si="3"/>
        <v>0</v>
      </c>
      <c r="L45" s="2">
        <v>0</v>
      </c>
      <c r="M45" s="2">
        <f t="shared" si="4"/>
        <v>0</v>
      </c>
      <c r="N45" s="2">
        <v>0</v>
      </c>
      <c r="O45" s="2">
        <f t="shared" si="5"/>
        <v>0</v>
      </c>
      <c r="P45" s="2">
        <v>0</v>
      </c>
      <c r="Q45" s="2">
        <f t="shared" si="6"/>
        <v>0</v>
      </c>
      <c r="R45" s="2">
        <v>5</v>
      </c>
      <c r="S45" s="2">
        <f t="shared" si="7"/>
        <v>11.25</v>
      </c>
      <c r="T45" s="2">
        <v>0</v>
      </c>
      <c r="U45" s="2">
        <f t="shared" si="8"/>
        <v>0</v>
      </c>
      <c r="V45">
        <f t="shared" si="9"/>
        <v>11.25</v>
      </c>
      <c r="W45" s="2" t="s">
        <v>59</v>
      </c>
    </row>
    <row r="46" spans="1:23" ht="12.75">
      <c r="A46" s="7" t="s">
        <v>66</v>
      </c>
      <c r="B46" s="7" t="s">
        <v>241</v>
      </c>
      <c r="C46" s="7" t="s">
        <v>240</v>
      </c>
      <c r="D46" s="2">
        <v>0</v>
      </c>
      <c r="E46" s="2">
        <f t="shared" si="0"/>
        <v>0</v>
      </c>
      <c r="F46" s="2">
        <v>0</v>
      </c>
      <c r="G46" s="2">
        <f t="shared" si="1"/>
        <v>0</v>
      </c>
      <c r="H46" s="2">
        <v>0</v>
      </c>
      <c r="I46" s="2">
        <f t="shared" si="2"/>
        <v>0</v>
      </c>
      <c r="J46" s="2">
        <v>0</v>
      </c>
      <c r="K46" s="2">
        <f t="shared" si="3"/>
        <v>0</v>
      </c>
      <c r="L46" s="2">
        <v>0</v>
      </c>
      <c r="M46" s="2">
        <f t="shared" si="4"/>
        <v>0</v>
      </c>
      <c r="N46" s="2">
        <v>0</v>
      </c>
      <c r="O46" s="2">
        <f t="shared" si="5"/>
        <v>0</v>
      </c>
      <c r="P46" s="2">
        <v>0</v>
      </c>
      <c r="Q46" s="2">
        <f t="shared" si="6"/>
        <v>0</v>
      </c>
      <c r="R46" s="2">
        <v>3</v>
      </c>
      <c r="S46" s="2">
        <f t="shared" si="7"/>
        <v>6.75</v>
      </c>
      <c r="T46" s="2">
        <v>0</v>
      </c>
      <c r="U46" s="2">
        <f t="shared" si="8"/>
        <v>0</v>
      </c>
      <c r="V46">
        <f t="shared" si="9"/>
        <v>6.75</v>
      </c>
      <c r="W46" s="2" t="s">
        <v>51</v>
      </c>
    </row>
    <row r="47" spans="1:23" ht="12.75">
      <c r="A47" s="7" t="s">
        <v>65</v>
      </c>
      <c r="B47" s="7" t="s">
        <v>88</v>
      </c>
      <c r="C47" s="7" t="s">
        <v>225</v>
      </c>
      <c r="D47" s="2">
        <v>0</v>
      </c>
      <c r="E47" s="2">
        <f t="shared" si="0"/>
        <v>0</v>
      </c>
      <c r="F47" s="2">
        <v>0</v>
      </c>
      <c r="G47" s="2">
        <f t="shared" si="1"/>
        <v>0</v>
      </c>
      <c r="H47" s="2">
        <v>0</v>
      </c>
      <c r="I47" s="2">
        <f t="shared" si="2"/>
        <v>0</v>
      </c>
      <c r="J47" s="2">
        <v>0</v>
      </c>
      <c r="K47" s="2">
        <f t="shared" si="3"/>
        <v>0</v>
      </c>
      <c r="L47" s="2">
        <v>0</v>
      </c>
      <c r="M47" s="2">
        <f t="shared" si="4"/>
        <v>0</v>
      </c>
      <c r="N47" s="2">
        <v>1</v>
      </c>
      <c r="O47" s="2">
        <f t="shared" si="5"/>
        <v>2.25</v>
      </c>
      <c r="P47" s="2">
        <v>0</v>
      </c>
      <c r="Q47" s="2">
        <f t="shared" si="6"/>
        <v>0</v>
      </c>
      <c r="R47" s="2">
        <v>0</v>
      </c>
      <c r="S47" s="2">
        <f t="shared" si="7"/>
        <v>0</v>
      </c>
      <c r="T47" s="2">
        <v>0</v>
      </c>
      <c r="U47" s="2">
        <f t="shared" si="8"/>
        <v>0</v>
      </c>
      <c r="V47">
        <f t="shared" si="9"/>
        <v>2.25</v>
      </c>
      <c r="W47" s="2" t="s">
        <v>52</v>
      </c>
    </row>
    <row r="48" ht="12.75">
      <c r="I48" s="2"/>
    </row>
    <row r="49" ht="12.75">
      <c r="I49" s="2"/>
    </row>
    <row r="50" ht="12.75">
      <c r="I50" s="2"/>
    </row>
    <row r="51" ht="12.75">
      <c r="I51" s="2"/>
    </row>
    <row r="52" ht="12.75">
      <c r="I52" s="2"/>
    </row>
    <row r="53" ht="12.75"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  <row r="379" ht="12.75">
      <c r="I379" s="2"/>
    </row>
    <row r="380" ht="12.75">
      <c r="I380" s="2"/>
    </row>
    <row r="381" ht="12.75">
      <c r="I381" s="2"/>
    </row>
    <row r="382" ht="12.75">
      <c r="I382" s="2"/>
    </row>
    <row r="383" ht="12.75">
      <c r="I383" s="2"/>
    </row>
    <row r="384" ht="12.75">
      <c r="I384" s="2"/>
    </row>
    <row r="385" ht="12.75">
      <c r="I385" s="2"/>
    </row>
    <row r="386" ht="12.75">
      <c r="I386" s="2"/>
    </row>
    <row r="387" ht="12.75">
      <c r="I387" s="2"/>
    </row>
    <row r="388" ht="12.75">
      <c r="I388" s="2"/>
    </row>
    <row r="389" ht="12.75">
      <c r="I389" s="2"/>
    </row>
    <row r="390" ht="12.75">
      <c r="I390" s="2"/>
    </row>
    <row r="391" ht="12.75">
      <c r="I391" s="2"/>
    </row>
    <row r="392" ht="12.75">
      <c r="I392" s="2"/>
    </row>
    <row r="393" ht="12.75">
      <c r="I393" s="2"/>
    </row>
    <row r="394" ht="12.75">
      <c r="I394" s="2"/>
    </row>
    <row r="395" ht="12.75">
      <c r="I395" s="2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  <row r="409" ht="12.75">
      <c r="I409" s="2"/>
    </row>
    <row r="410" ht="12.75">
      <c r="I410" s="2"/>
    </row>
    <row r="411" ht="12.75">
      <c r="I411" s="2"/>
    </row>
    <row r="412" ht="12.75">
      <c r="I412" s="2"/>
    </row>
    <row r="413" ht="12.75">
      <c r="I413" s="2"/>
    </row>
    <row r="414" ht="12.75">
      <c r="I414" s="2"/>
    </row>
    <row r="415" ht="12.75">
      <c r="I415" s="2"/>
    </row>
    <row r="416" ht="12.75">
      <c r="I416" s="2"/>
    </row>
    <row r="417" ht="12.75">
      <c r="I417" s="2"/>
    </row>
    <row r="418" ht="12.75">
      <c r="I418" s="2"/>
    </row>
    <row r="419" ht="12.75">
      <c r="I419" s="2"/>
    </row>
    <row r="420" ht="12.75">
      <c r="I420" s="2"/>
    </row>
    <row r="421" ht="12.75">
      <c r="I421" s="2"/>
    </row>
    <row r="422" ht="12.75">
      <c r="I422" s="2"/>
    </row>
    <row r="423" ht="12.75">
      <c r="I423" s="2"/>
    </row>
    <row r="424" ht="12.75">
      <c r="I424" s="2"/>
    </row>
    <row r="425" ht="12.75">
      <c r="I425" s="2"/>
    </row>
    <row r="426" ht="12.75">
      <c r="I426" s="2"/>
    </row>
    <row r="427" ht="12.75">
      <c r="I427" s="2"/>
    </row>
    <row r="428" ht="12.75">
      <c r="I428" s="2"/>
    </row>
    <row r="429" ht="12.75">
      <c r="I429" s="2"/>
    </row>
    <row r="430" ht="12.75">
      <c r="I430" s="2"/>
    </row>
    <row r="431" ht="12.75">
      <c r="I431" s="2"/>
    </row>
    <row r="432" ht="12.75">
      <c r="I432" s="2"/>
    </row>
    <row r="433" ht="12.75">
      <c r="I433" s="2"/>
    </row>
    <row r="434" ht="12.75">
      <c r="I434" s="2"/>
    </row>
    <row r="435" ht="12.75">
      <c r="I435" s="2"/>
    </row>
    <row r="436" ht="12.75">
      <c r="I436" s="2"/>
    </row>
    <row r="437" ht="12.75">
      <c r="I437" s="2"/>
    </row>
    <row r="438" ht="12.75">
      <c r="I438" s="2"/>
    </row>
    <row r="439" ht="12.75">
      <c r="I439" s="2"/>
    </row>
    <row r="440" ht="12.75">
      <c r="I440" s="2"/>
    </row>
    <row r="441" ht="12.75">
      <c r="I441" s="2"/>
    </row>
    <row r="442" ht="12.75">
      <c r="I442" s="2"/>
    </row>
    <row r="443" ht="12.75">
      <c r="I443" s="2"/>
    </row>
    <row r="444" ht="12.75">
      <c r="I444" s="2"/>
    </row>
    <row r="445" ht="12.75">
      <c r="I445" s="2"/>
    </row>
    <row r="446" ht="12.75">
      <c r="I446" s="2"/>
    </row>
    <row r="447" ht="12.75">
      <c r="I447" s="2"/>
    </row>
    <row r="448" ht="12.75">
      <c r="I448" s="2"/>
    </row>
    <row r="449" ht="12.75">
      <c r="I449" s="2"/>
    </row>
    <row r="450" ht="12.75">
      <c r="I450" s="2"/>
    </row>
    <row r="451" ht="12.75">
      <c r="I451" s="2"/>
    </row>
    <row r="452" ht="12.75">
      <c r="I452" s="2"/>
    </row>
    <row r="453" ht="12.75">
      <c r="I453" s="2"/>
    </row>
    <row r="454" ht="12.75">
      <c r="I454" s="2"/>
    </row>
    <row r="455" ht="12.75">
      <c r="I455" s="2"/>
    </row>
    <row r="456" ht="12.75">
      <c r="I456" s="2"/>
    </row>
    <row r="457" ht="12.75">
      <c r="I457" s="2"/>
    </row>
    <row r="458" ht="12.75">
      <c r="I458" s="2"/>
    </row>
    <row r="459" ht="12.75">
      <c r="I459" s="2"/>
    </row>
    <row r="460" ht="12.75">
      <c r="I460" s="2"/>
    </row>
    <row r="461" ht="12.75">
      <c r="I461" s="2"/>
    </row>
    <row r="462" ht="12.75">
      <c r="I462" s="2"/>
    </row>
    <row r="463" ht="12.75">
      <c r="I463" s="2"/>
    </row>
    <row r="464" ht="12.75">
      <c r="I464" s="2"/>
    </row>
    <row r="465" ht="12.75">
      <c r="I465" s="2"/>
    </row>
    <row r="466" ht="12.75">
      <c r="I466" s="2"/>
    </row>
    <row r="467" ht="12.75">
      <c r="I467" s="2"/>
    </row>
    <row r="468" ht="12.75">
      <c r="I468" s="2"/>
    </row>
    <row r="469" ht="12.75">
      <c r="I469" s="2"/>
    </row>
    <row r="470" ht="12.75">
      <c r="I470" s="2"/>
    </row>
    <row r="471" ht="12.75">
      <c r="I471" s="2"/>
    </row>
    <row r="472" ht="12.75">
      <c r="I472" s="2"/>
    </row>
    <row r="473" ht="12.75">
      <c r="I473" s="2"/>
    </row>
    <row r="474" ht="12.75">
      <c r="I474" s="2"/>
    </row>
    <row r="475" ht="12.75">
      <c r="I475" s="2"/>
    </row>
    <row r="476" ht="12.75">
      <c r="I476" s="2"/>
    </row>
    <row r="477" ht="12.75">
      <c r="I477" s="2"/>
    </row>
    <row r="478" ht="12.75">
      <c r="I478" s="2"/>
    </row>
    <row r="479" ht="12.75">
      <c r="I479" s="2"/>
    </row>
    <row r="480" ht="12.75">
      <c r="I480" s="2"/>
    </row>
    <row r="481" ht="12.75">
      <c r="I481" s="2"/>
    </row>
    <row r="482" ht="12.75">
      <c r="I482" s="2"/>
    </row>
    <row r="483" ht="12.75">
      <c r="I483" s="2"/>
    </row>
    <row r="484" ht="12.75">
      <c r="I484" s="2"/>
    </row>
    <row r="485" ht="12.75">
      <c r="I485" s="2"/>
    </row>
    <row r="486" ht="12.75">
      <c r="I486" s="2"/>
    </row>
    <row r="487" ht="12.75">
      <c r="I487" s="2"/>
    </row>
    <row r="488" ht="12.75">
      <c r="I488" s="2"/>
    </row>
    <row r="489" ht="12.75">
      <c r="I489" s="2"/>
    </row>
    <row r="490" ht="12.75">
      <c r="I490" s="2"/>
    </row>
    <row r="491" ht="12.75">
      <c r="I491" s="2"/>
    </row>
    <row r="492" ht="12.75">
      <c r="I492" s="2"/>
    </row>
    <row r="493" ht="12.75">
      <c r="I493" s="2"/>
    </row>
    <row r="494" ht="12.75">
      <c r="I494" s="2"/>
    </row>
    <row r="495" ht="12.75">
      <c r="I495" s="2"/>
    </row>
    <row r="496" ht="12.75">
      <c r="I496" s="2"/>
    </row>
    <row r="497" ht="12.75">
      <c r="I497" s="2"/>
    </row>
    <row r="498" ht="12.75">
      <c r="I498" s="2"/>
    </row>
    <row r="499" ht="12.75">
      <c r="I499" s="2"/>
    </row>
    <row r="500" ht="12.75">
      <c r="I500" s="2"/>
    </row>
    <row r="501" ht="12.75">
      <c r="I501" s="2"/>
    </row>
    <row r="502" ht="12.75">
      <c r="I502" s="2"/>
    </row>
    <row r="503" ht="12.75">
      <c r="I503" s="2"/>
    </row>
    <row r="504" ht="12.75">
      <c r="I504" s="2"/>
    </row>
    <row r="505" ht="12.75">
      <c r="I505" s="2"/>
    </row>
    <row r="506" ht="12.75">
      <c r="I506" s="2"/>
    </row>
    <row r="507" ht="12.75">
      <c r="I507" s="2"/>
    </row>
    <row r="508" ht="12.75">
      <c r="I508" s="2"/>
    </row>
    <row r="509" ht="12.75">
      <c r="I509" s="2"/>
    </row>
    <row r="510" ht="12.75">
      <c r="I510" s="2"/>
    </row>
    <row r="511" ht="12.75">
      <c r="I511" s="2"/>
    </row>
    <row r="512" ht="12.75">
      <c r="I512" s="2"/>
    </row>
    <row r="513" ht="12.75">
      <c r="I513" s="2"/>
    </row>
    <row r="514" ht="12.75">
      <c r="I514" s="2"/>
    </row>
    <row r="515" ht="12.75">
      <c r="I515" s="2"/>
    </row>
    <row r="516" ht="12.75">
      <c r="I516" s="2"/>
    </row>
    <row r="517" ht="12.75">
      <c r="I517" s="2"/>
    </row>
    <row r="518" ht="12.75">
      <c r="I518" s="2"/>
    </row>
    <row r="519" ht="12.75">
      <c r="I519" s="2"/>
    </row>
    <row r="520" ht="12.75">
      <c r="I520" s="2"/>
    </row>
    <row r="521" ht="12.75">
      <c r="I521" s="2"/>
    </row>
    <row r="522" ht="12.75">
      <c r="I522" s="2"/>
    </row>
    <row r="523" ht="12.75">
      <c r="I523" s="2"/>
    </row>
    <row r="524" ht="12.75">
      <c r="I524" s="2"/>
    </row>
    <row r="525" ht="12.75">
      <c r="I525" s="2"/>
    </row>
    <row r="526" ht="12.75">
      <c r="I526" s="2"/>
    </row>
    <row r="527" ht="12.75">
      <c r="I527" s="2"/>
    </row>
    <row r="528" ht="12.75">
      <c r="I528" s="2"/>
    </row>
    <row r="529" ht="12.75">
      <c r="I529" s="2"/>
    </row>
    <row r="530" ht="12.75">
      <c r="I530" s="2"/>
    </row>
    <row r="531" ht="12.75">
      <c r="I531" s="2"/>
    </row>
    <row r="532" ht="12.75">
      <c r="I532" s="2"/>
    </row>
    <row r="533" ht="12.75">
      <c r="I533" s="2"/>
    </row>
    <row r="534" ht="12.75">
      <c r="I534" s="2"/>
    </row>
    <row r="535" ht="12.75">
      <c r="I535" s="2"/>
    </row>
    <row r="536" ht="12.75">
      <c r="I536" s="2"/>
    </row>
    <row r="537" ht="12.75">
      <c r="I537" s="2"/>
    </row>
    <row r="538" ht="12.75">
      <c r="I538" s="2"/>
    </row>
    <row r="539" ht="12.75">
      <c r="I539" s="2"/>
    </row>
    <row r="540" ht="12.75">
      <c r="I540" s="2"/>
    </row>
    <row r="541" ht="12.75">
      <c r="I541" s="2"/>
    </row>
    <row r="542" ht="12.75">
      <c r="I542" s="2"/>
    </row>
    <row r="543" ht="12.75">
      <c r="I543" s="2"/>
    </row>
    <row r="544" ht="12.75">
      <c r="I544" s="2"/>
    </row>
    <row r="545" ht="12.75">
      <c r="I545" s="2"/>
    </row>
    <row r="546" ht="12.75">
      <c r="I546" s="2"/>
    </row>
    <row r="547" ht="12.75">
      <c r="I547" s="2"/>
    </row>
    <row r="548" ht="12.75">
      <c r="I548" s="2"/>
    </row>
    <row r="549" ht="12.75">
      <c r="I549" s="2"/>
    </row>
    <row r="550" ht="12.75">
      <c r="I550" s="2"/>
    </row>
    <row r="551" ht="12.75">
      <c r="I551" s="2"/>
    </row>
    <row r="552" ht="12.75">
      <c r="I552" s="2"/>
    </row>
    <row r="553" ht="12.75">
      <c r="I553" s="2"/>
    </row>
    <row r="554" ht="12.75">
      <c r="I554" s="2"/>
    </row>
    <row r="555" ht="12.75">
      <c r="I555" s="2"/>
    </row>
    <row r="556" ht="12.75">
      <c r="I556" s="2"/>
    </row>
    <row r="557" ht="12.75">
      <c r="I557" s="2"/>
    </row>
    <row r="558" ht="12.75">
      <c r="I558" s="2"/>
    </row>
    <row r="559" ht="12.75">
      <c r="I559" s="2"/>
    </row>
    <row r="560" ht="12.75">
      <c r="I560" s="2"/>
    </row>
    <row r="561" ht="12.75">
      <c r="I561" s="2"/>
    </row>
    <row r="562" ht="12.75">
      <c r="I562" s="2"/>
    </row>
    <row r="563" ht="12.75">
      <c r="I563" s="2"/>
    </row>
    <row r="564" ht="12.75">
      <c r="I564" s="2"/>
    </row>
    <row r="565" ht="12.75">
      <c r="I565" s="2"/>
    </row>
    <row r="566" ht="12.75">
      <c r="I566" s="2"/>
    </row>
    <row r="567" ht="12.75">
      <c r="I567" s="2"/>
    </row>
    <row r="568" ht="12.75">
      <c r="I568" s="2"/>
    </row>
    <row r="569" ht="12.75">
      <c r="I569" s="2"/>
    </row>
    <row r="570" ht="12.75">
      <c r="I570" s="2"/>
    </row>
    <row r="571" ht="12.75">
      <c r="I571" s="2"/>
    </row>
    <row r="572" ht="12.75">
      <c r="I572" s="2"/>
    </row>
    <row r="573" ht="12.75">
      <c r="I573" s="2"/>
    </row>
    <row r="574" ht="12.75">
      <c r="I574" s="2"/>
    </row>
    <row r="575" ht="12.75">
      <c r="I575" s="2"/>
    </row>
    <row r="576" ht="12.75">
      <c r="I576" s="2"/>
    </row>
    <row r="577" ht="12.75">
      <c r="I577" s="2"/>
    </row>
    <row r="578" ht="12.75">
      <c r="I578" s="2"/>
    </row>
    <row r="579" ht="12.75">
      <c r="I579" s="2"/>
    </row>
    <row r="580" ht="12.75">
      <c r="I580" s="2"/>
    </row>
    <row r="581" ht="12.75">
      <c r="I581" s="2"/>
    </row>
    <row r="582" ht="12.75">
      <c r="I582" s="2"/>
    </row>
    <row r="583" ht="12.75">
      <c r="I583" s="2"/>
    </row>
    <row r="584" ht="12.75">
      <c r="I584" s="2"/>
    </row>
    <row r="585" ht="12.75">
      <c r="I585" s="2"/>
    </row>
    <row r="586" ht="12.75">
      <c r="I586" s="2"/>
    </row>
    <row r="587" ht="12.75">
      <c r="I587" s="2"/>
    </row>
    <row r="588" ht="12.75">
      <c r="I588" s="2"/>
    </row>
    <row r="589" ht="12.75">
      <c r="I589" s="2"/>
    </row>
    <row r="590" ht="12.75">
      <c r="I590" s="2"/>
    </row>
    <row r="591" ht="12.75">
      <c r="I591" s="2"/>
    </row>
    <row r="592" ht="12.75">
      <c r="I592" s="2"/>
    </row>
    <row r="593" ht="12.75">
      <c r="I593" s="2"/>
    </row>
    <row r="594" ht="12.75">
      <c r="I594" s="2"/>
    </row>
    <row r="595" ht="12.75">
      <c r="I595" s="2"/>
    </row>
    <row r="596" ht="12.75">
      <c r="I596" s="2"/>
    </row>
    <row r="597" ht="12.75">
      <c r="I597" s="2"/>
    </row>
    <row r="598" ht="12.75">
      <c r="I598" s="2"/>
    </row>
    <row r="599" ht="12.75">
      <c r="I599" s="2"/>
    </row>
    <row r="600" ht="12.75">
      <c r="I600" s="2"/>
    </row>
    <row r="601" ht="12.75">
      <c r="I601" s="2"/>
    </row>
    <row r="602" ht="12.75">
      <c r="I602" s="2"/>
    </row>
    <row r="603" ht="12.75">
      <c r="I603" s="2"/>
    </row>
    <row r="604" ht="12.75">
      <c r="I604" s="2"/>
    </row>
    <row r="605" ht="12.75">
      <c r="I605" s="2"/>
    </row>
    <row r="606" ht="12.75">
      <c r="I606" s="2"/>
    </row>
    <row r="607" ht="12.75">
      <c r="I607" s="2"/>
    </row>
    <row r="608" ht="12.75">
      <c r="I608" s="2"/>
    </row>
    <row r="609" ht="12.75">
      <c r="I609" s="2"/>
    </row>
    <row r="610" ht="12.75">
      <c r="I610" s="2"/>
    </row>
    <row r="611" ht="12.75">
      <c r="I611" s="2"/>
    </row>
    <row r="612" ht="12.75">
      <c r="I612" s="2"/>
    </row>
    <row r="613" ht="12.75">
      <c r="I613" s="2"/>
    </row>
    <row r="614" ht="12.75">
      <c r="I614" s="2"/>
    </row>
    <row r="615" ht="12.75">
      <c r="I615" s="2"/>
    </row>
    <row r="616" ht="12.75">
      <c r="I616" s="2"/>
    </row>
    <row r="617" ht="12.75">
      <c r="I617" s="2"/>
    </row>
    <row r="618" ht="12.75">
      <c r="I618" s="2"/>
    </row>
    <row r="619" ht="12.75">
      <c r="I619" s="2"/>
    </row>
    <row r="620" ht="12.75">
      <c r="I620" s="2"/>
    </row>
    <row r="621" ht="12.75">
      <c r="I621" s="2"/>
    </row>
    <row r="622" ht="12.75">
      <c r="I622" s="2"/>
    </row>
    <row r="623" ht="12.75">
      <c r="I623" s="2"/>
    </row>
    <row r="624" ht="12.75">
      <c r="I624" s="2"/>
    </row>
    <row r="625" ht="12.75">
      <c r="I625" s="2"/>
    </row>
    <row r="626" ht="12.75">
      <c r="I626" s="2"/>
    </row>
    <row r="627" ht="12.75">
      <c r="I627" s="2"/>
    </row>
    <row r="628" ht="12.75">
      <c r="I628" s="2"/>
    </row>
    <row r="629" ht="12.75">
      <c r="I629" s="2"/>
    </row>
    <row r="630" ht="12.75">
      <c r="I630" s="2"/>
    </row>
    <row r="631" ht="12.75">
      <c r="I631" s="2"/>
    </row>
    <row r="632" ht="12.75">
      <c r="I632" s="2"/>
    </row>
    <row r="633" ht="12.75">
      <c r="I633" s="2"/>
    </row>
    <row r="634" ht="12.75">
      <c r="I634" s="2"/>
    </row>
    <row r="635" ht="12.75">
      <c r="I635" s="2"/>
    </row>
    <row r="636" ht="12.75">
      <c r="I636" s="2"/>
    </row>
    <row r="637" ht="12.75">
      <c r="I637" s="2"/>
    </row>
    <row r="638" ht="12.75">
      <c r="I638" s="2"/>
    </row>
    <row r="639" ht="12.75">
      <c r="I639" s="2"/>
    </row>
    <row r="640" ht="12.75">
      <c r="I640" s="2"/>
    </row>
    <row r="641" ht="12.75">
      <c r="I641" s="2"/>
    </row>
    <row r="642" ht="12.75">
      <c r="I642" s="2"/>
    </row>
    <row r="643" ht="12.75">
      <c r="I643" s="2"/>
    </row>
    <row r="644" ht="12.75">
      <c r="I644" s="2"/>
    </row>
    <row r="645" ht="12.75">
      <c r="I645" s="2"/>
    </row>
    <row r="646" ht="12.75">
      <c r="I646" s="2"/>
    </row>
    <row r="647" ht="12.75">
      <c r="I647" s="2"/>
    </row>
    <row r="648" ht="12.75">
      <c r="I648" s="2"/>
    </row>
    <row r="649" ht="12.75">
      <c r="I649" s="2"/>
    </row>
    <row r="650" ht="12.75">
      <c r="I650" s="2"/>
    </row>
    <row r="651" ht="12.75">
      <c r="I651" s="2"/>
    </row>
    <row r="652" ht="12.75">
      <c r="I652" s="2"/>
    </row>
    <row r="653" ht="12.75">
      <c r="I653" s="2"/>
    </row>
    <row r="654" ht="12.75">
      <c r="I654" s="2"/>
    </row>
    <row r="655" ht="12.75">
      <c r="I655" s="2"/>
    </row>
    <row r="656" ht="12.75">
      <c r="I656" s="2"/>
    </row>
    <row r="657" ht="12.75">
      <c r="I657" s="2"/>
    </row>
    <row r="658" ht="12.75">
      <c r="I658" s="2"/>
    </row>
    <row r="659" ht="12.75">
      <c r="I659" s="2"/>
    </row>
    <row r="660" ht="12.75">
      <c r="I660" s="2"/>
    </row>
    <row r="661" ht="12.75">
      <c r="I661" s="2"/>
    </row>
    <row r="662" ht="12.75">
      <c r="I662" s="2"/>
    </row>
    <row r="663" ht="12.75">
      <c r="I663" s="2"/>
    </row>
    <row r="664" ht="12.75">
      <c r="I664" s="2"/>
    </row>
    <row r="665" ht="12.75">
      <c r="I665" s="2"/>
    </row>
    <row r="666" ht="12.75">
      <c r="I666" s="2"/>
    </row>
    <row r="667" ht="12.75">
      <c r="I667" s="2"/>
    </row>
    <row r="668" ht="12.75">
      <c r="I668" s="2"/>
    </row>
    <row r="669" ht="12.75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  <row r="699" ht="12.75">
      <c r="I699" s="2"/>
    </row>
    <row r="700" ht="12.75">
      <c r="I700" s="2"/>
    </row>
    <row r="701" ht="12.75">
      <c r="I701" s="2"/>
    </row>
    <row r="702" ht="12.75">
      <c r="I702" s="2"/>
    </row>
    <row r="703" ht="12.75">
      <c r="I703" s="2"/>
    </row>
    <row r="704" ht="12.75">
      <c r="I704" s="2"/>
    </row>
    <row r="705" ht="12.75">
      <c r="I705" s="2"/>
    </row>
    <row r="706" ht="12.75">
      <c r="I706" s="2"/>
    </row>
    <row r="707" ht="12.75">
      <c r="I707" s="2"/>
    </row>
    <row r="708" ht="12.75">
      <c r="I708" s="2"/>
    </row>
    <row r="709" ht="12.75">
      <c r="I709" s="2"/>
    </row>
    <row r="710" ht="12.75">
      <c r="I710" s="2"/>
    </row>
    <row r="711" ht="12.75">
      <c r="I711" s="2"/>
    </row>
    <row r="712" ht="12.75">
      <c r="I712" s="2"/>
    </row>
    <row r="713" ht="12.75">
      <c r="I713" s="2"/>
    </row>
    <row r="714" ht="12.75">
      <c r="I714" s="2"/>
    </row>
    <row r="715" ht="12.75">
      <c r="I715" s="2"/>
    </row>
    <row r="716" ht="12.75">
      <c r="I716" s="2"/>
    </row>
    <row r="717" ht="12.75">
      <c r="I717" s="2"/>
    </row>
    <row r="718" ht="12.75">
      <c r="I718" s="2"/>
    </row>
    <row r="719" ht="12.75">
      <c r="I719" s="2"/>
    </row>
    <row r="720" ht="12.75">
      <c r="I720" s="2"/>
    </row>
    <row r="721" ht="12.75">
      <c r="I721" s="2"/>
    </row>
    <row r="722" ht="12.75">
      <c r="I722" s="2"/>
    </row>
    <row r="723" ht="12.75">
      <c r="I723" s="2"/>
    </row>
    <row r="724" ht="12.75">
      <c r="I724" s="2"/>
    </row>
    <row r="725" ht="12.75">
      <c r="I725" s="2"/>
    </row>
    <row r="726" ht="12.75">
      <c r="I726" s="2"/>
    </row>
    <row r="727" ht="12.75">
      <c r="I727" s="2"/>
    </row>
    <row r="728" ht="12.75">
      <c r="I728" s="2"/>
    </row>
    <row r="729" ht="12.75">
      <c r="I729" s="2"/>
    </row>
    <row r="730" ht="12.75">
      <c r="I730" s="2"/>
    </row>
    <row r="731" ht="12.75">
      <c r="I731" s="2"/>
    </row>
    <row r="732" ht="12.75">
      <c r="I732" s="2"/>
    </row>
    <row r="733" ht="12.75">
      <c r="I733" s="2"/>
    </row>
    <row r="734" ht="12.75">
      <c r="I734" s="2"/>
    </row>
    <row r="735" ht="12.75">
      <c r="I735" s="2"/>
    </row>
    <row r="736" ht="12.75">
      <c r="I736" s="2"/>
    </row>
    <row r="737" ht="12.75">
      <c r="I737" s="2"/>
    </row>
    <row r="738" ht="12.75">
      <c r="I738" s="2"/>
    </row>
    <row r="739" ht="12.75">
      <c r="I739" s="2"/>
    </row>
    <row r="740" ht="12.75">
      <c r="I740" s="2"/>
    </row>
    <row r="741" ht="12.75">
      <c r="I741" s="2"/>
    </row>
    <row r="742" ht="12.75">
      <c r="I742" s="2"/>
    </row>
    <row r="743" ht="12.75">
      <c r="I743" s="2"/>
    </row>
    <row r="744" ht="12.75">
      <c r="I744" s="2"/>
    </row>
    <row r="745" ht="12.75">
      <c r="I745" s="2"/>
    </row>
    <row r="746" ht="12.75">
      <c r="I746" s="2"/>
    </row>
    <row r="747" ht="12.75">
      <c r="I747" s="2"/>
    </row>
    <row r="748" ht="12.75">
      <c r="I748" s="2"/>
    </row>
    <row r="749" ht="12.75">
      <c r="I749" s="2"/>
    </row>
    <row r="750" ht="12.75">
      <c r="I750" s="2"/>
    </row>
    <row r="751" ht="12.75">
      <c r="I751" s="2"/>
    </row>
    <row r="752" ht="12.75">
      <c r="I752" s="2"/>
    </row>
    <row r="753" ht="12.75">
      <c r="I753" s="2"/>
    </row>
    <row r="754" ht="12.75">
      <c r="I754" s="2"/>
    </row>
    <row r="755" ht="12.75">
      <c r="I755" s="2"/>
    </row>
    <row r="756" ht="12.75">
      <c r="I756" s="2"/>
    </row>
    <row r="757" ht="12.75">
      <c r="I757" s="2"/>
    </row>
    <row r="758" ht="12.75">
      <c r="I758" s="2"/>
    </row>
    <row r="759" ht="12.75">
      <c r="I759" s="2"/>
    </row>
    <row r="760" ht="12.75">
      <c r="I760" s="2"/>
    </row>
    <row r="761" ht="12.75">
      <c r="I761" s="2"/>
    </row>
    <row r="762" ht="12.75">
      <c r="I762" s="2"/>
    </row>
    <row r="763" ht="12.75">
      <c r="I763" s="2"/>
    </row>
    <row r="764" ht="12.75">
      <c r="I764" s="2"/>
    </row>
    <row r="765" ht="12.75">
      <c r="I765" s="2"/>
    </row>
    <row r="766" ht="12.75">
      <c r="I766" s="2"/>
    </row>
    <row r="767" ht="12.75">
      <c r="I767" s="2"/>
    </row>
    <row r="768" ht="12.75">
      <c r="I768" s="2"/>
    </row>
    <row r="769" ht="12.75">
      <c r="I769" s="2"/>
    </row>
    <row r="770" ht="12.75">
      <c r="I770" s="2"/>
    </row>
    <row r="771" ht="12.75">
      <c r="I771" s="2"/>
    </row>
    <row r="772" ht="12.75">
      <c r="I772" s="2"/>
    </row>
    <row r="773" ht="12.75">
      <c r="I773" s="2"/>
    </row>
    <row r="774" ht="12.75">
      <c r="I774" s="2"/>
    </row>
    <row r="775" ht="12.75">
      <c r="I775" s="2"/>
    </row>
    <row r="776" ht="12.75">
      <c r="I776" s="2"/>
    </row>
    <row r="777" ht="12.75">
      <c r="I777" s="2"/>
    </row>
    <row r="778" ht="12.75">
      <c r="I778" s="2"/>
    </row>
    <row r="779" ht="12.75">
      <c r="I779" s="2"/>
    </row>
    <row r="780" ht="12.75">
      <c r="I780" s="2"/>
    </row>
    <row r="781" ht="12.75">
      <c r="I781" s="2"/>
    </row>
    <row r="782" ht="12.75">
      <c r="I782" s="2"/>
    </row>
    <row r="783" ht="12.75">
      <c r="I783" s="2"/>
    </row>
    <row r="784" ht="12.75">
      <c r="I784" s="2"/>
    </row>
    <row r="785" ht="12.75">
      <c r="I785" s="2"/>
    </row>
    <row r="786" ht="12.75">
      <c r="I786" s="2"/>
    </row>
    <row r="787" ht="12.75">
      <c r="I787" s="2"/>
    </row>
    <row r="788" ht="12.75">
      <c r="I788" s="2"/>
    </row>
    <row r="789" ht="12.75">
      <c r="I789" s="2"/>
    </row>
    <row r="790" ht="12.75">
      <c r="I790" s="2"/>
    </row>
    <row r="791" ht="12.75">
      <c r="I791" s="2"/>
    </row>
    <row r="792" ht="12.75">
      <c r="I792" s="2"/>
    </row>
    <row r="793" ht="12.75">
      <c r="I793" s="2"/>
    </row>
    <row r="794" ht="12.75">
      <c r="I794" s="2"/>
    </row>
    <row r="795" ht="12.75">
      <c r="I795" s="2"/>
    </row>
    <row r="796" ht="12.75">
      <c r="I796" s="2"/>
    </row>
    <row r="797" ht="12.75">
      <c r="I797" s="2"/>
    </row>
    <row r="798" ht="12.75">
      <c r="I798" s="2"/>
    </row>
    <row r="799" ht="12.75">
      <c r="I799" s="2"/>
    </row>
    <row r="800" ht="12.75">
      <c r="I800" s="2"/>
    </row>
    <row r="801" ht="12.75">
      <c r="I801" s="2"/>
    </row>
    <row r="802" ht="12.75">
      <c r="I802" s="2"/>
    </row>
    <row r="803" ht="12.75">
      <c r="I803" s="2"/>
    </row>
    <row r="804" ht="12.75">
      <c r="I804" s="2"/>
    </row>
    <row r="805" ht="12.75">
      <c r="I805" s="2"/>
    </row>
    <row r="806" ht="12.75">
      <c r="I806" s="2"/>
    </row>
    <row r="807" ht="12.75">
      <c r="I807" s="2"/>
    </row>
    <row r="808" ht="12.75">
      <c r="I808" s="2"/>
    </row>
    <row r="809" ht="12.75">
      <c r="I809" s="2"/>
    </row>
    <row r="810" ht="12.75">
      <c r="I810" s="2"/>
    </row>
    <row r="811" ht="12.75">
      <c r="I811" s="2"/>
    </row>
    <row r="812" ht="12.75">
      <c r="I812" s="2"/>
    </row>
    <row r="813" ht="12.75">
      <c r="I813" s="2"/>
    </row>
    <row r="814" ht="12.75">
      <c r="I814" s="2"/>
    </row>
    <row r="815" ht="12.75">
      <c r="I815" s="2"/>
    </row>
    <row r="816" ht="12.75">
      <c r="I816" s="2"/>
    </row>
    <row r="817" ht="12.75">
      <c r="I817" s="2"/>
    </row>
    <row r="818" ht="12.75">
      <c r="I818" s="2"/>
    </row>
    <row r="819" ht="12.75">
      <c r="I819" s="2"/>
    </row>
    <row r="820" ht="12.75">
      <c r="I820" s="2"/>
    </row>
    <row r="821" ht="12.75">
      <c r="I821" s="2"/>
    </row>
    <row r="822" ht="12.75">
      <c r="I822" s="2"/>
    </row>
    <row r="823" ht="12.75">
      <c r="I823" s="2"/>
    </row>
    <row r="824" ht="12.75">
      <c r="I824" s="2"/>
    </row>
    <row r="825" ht="12.75">
      <c r="I825" s="2"/>
    </row>
    <row r="826" ht="12.75">
      <c r="I826" s="2"/>
    </row>
    <row r="827" ht="12.75">
      <c r="I827" s="2"/>
    </row>
    <row r="828" ht="12.75">
      <c r="I828" s="2"/>
    </row>
    <row r="829" ht="12.75">
      <c r="I829" s="2"/>
    </row>
    <row r="830" ht="12.75">
      <c r="I830" s="2"/>
    </row>
    <row r="831" ht="12.75">
      <c r="I831" s="2"/>
    </row>
    <row r="832" ht="12.75">
      <c r="I832" s="2"/>
    </row>
    <row r="833" ht="12.75">
      <c r="I833" s="2"/>
    </row>
    <row r="834" ht="12.75">
      <c r="I834" s="2"/>
    </row>
    <row r="835" ht="12.75">
      <c r="I835" s="2"/>
    </row>
    <row r="836" ht="12.75">
      <c r="I836" s="2"/>
    </row>
    <row r="837" ht="12.75">
      <c r="I837" s="2"/>
    </row>
    <row r="838" ht="12.75">
      <c r="I838" s="2"/>
    </row>
    <row r="839" ht="12.75">
      <c r="I839" s="2"/>
    </row>
    <row r="840" ht="12.75">
      <c r="I840" s="2"/>
    </row>
    <row r="841" ht="12.75">
      <c r="I841" s="2"/>
    </row>
    <row r="842" ht="12.75">
      <c r="I842" s="2"/>
    </row>
    <row r="843" ht="12.75">
      <c r="I843" s="2"/>
    </row>
    <row r="844" ht="12.75">
      <c r="I844" s="2"/>
    </row>
    <row r="845" ht="12.75">
      <c r="I845" s="2"/>
    </row>
    <row r="846" ht="12.75">
      <c r="I846" s="2"/>
    </row>
    <row r="847" ht="12.75">
      <c r="I847" s="2"/>
    </row>
    <row r="848" ht="12.75">
      <c r="I848" s="2"/>
    </row>
    <row r="849" ht="12.75">
      <c r="I849" s="2"/>
    </row>
    <row r="850" ht="12.75">
      <c r="I850" s="2"/>
    </row>
    <row r="851" ht="12.75">
      <c r="I851" s="2"/>
    </row>
    <row r="852" ht="12.75">
      <c r="I852" s="2"/>
    </row>
    <row r="853" ht="12.75">
      <c r="I853" s="2"/>
    </row>
    <row r="854" ht="12.75">
      <c r="I854" s="2"/>
    </row>
    <row r="855" ht="12.75">
      <c r="I855" s="2"/>
    </row>
    <row r="856" ht="12.75">
      <c r="I856" s="2"/>
    </row>
    <row r="857" ht="12.75">
      <c r="I857" s="2"/>
    </row>
    <row r="858" ht="12.75">
      <c r="I858" s="2"/>
    </row>
    <row r="859" ht="12.75">
      <c r="I859" s="2"/>
    </row>
    <row r="860" ht="12.75">
      <c r="I860" s="2"/>
    </row>
    <row r="861" ht="12.75">
      <c r="I861" s="2"/>
    </row>
    <row r="862" ht="12.75">
      <c r="I862" s="2"/>
    </row>
    <row r="863" ht="12.75">
      <c r="I863" s="2"/>
    </row>
    <row r="864" ht="12.75">
      <c r="I864" s="2"/>
    </row>
    <row r="865" ht="12.75">
      <c r="I865" s="2"/>
    </row>
    <row r="866" ht="12.75">
      <c r="I866" s="2"/>
    </row>
    <row r="867" ht="12.75">
      <c r="I867" s="2"/>
    </row>
    <row r="868" ht="12.75">
      <c r="I868" s="2"/>
    </row>
    <row r="869" ht="12.75">
      <c r="I869" s="2"/>
    </row>
    <row r="870" ht="12.75">
      <c r="I870" s="2"/>
    </row>
    <row r="871" ht="12.75">
      <c r="I871" s="2"/>
    </row>
    <row r="872" ht="12.75">
      <c r="I872" s="2"/>
    </row>
    <row r="873" ht="12.75">
      <c r="I873" s="2"/>
    </row>
    <row r="874" ht="12.75">
      <c r="I874" s="2"/>
    </row>
    <row r="875" ht="12.75">
      <c r="I875" s="2"/>
    </row>
    <row r="876" ht="12.75">
      <c r="I876" s="2"/>
    </row>
    <row r="877" ht="12.75">
      <c r="I877" s="2"/>
    </row>
    <row r="878" ht="12.75">
      <c r="I878" s="2"/>
    </row>
    <row r="879" ht="12.75">
      <c r="I879" s="2"/>
    </row>
    <row r="880" ht="12.75">
      <c r="I880" s="2"/>
    </row>
    <row r="881" ht="12.75">
      <c r="I881" s="2"/>
    </row>
    <row r="882" ht="12.75">
      <c r="I882" s="2"/>
    </row>
    <row r="883" ht="12.75">
      <c r="I883" s="2"/>
    </row>
    <row r="884" ht="12.75">
      <c r="I884" s="2"/>
    </row>
    <row r="885" ht="12.75">
      <c r="I885" s="2"/>
    </row>
    <row r="886" ht="12.75">
      <c r="I886" s="2"/>
    </row>
    <row r="887" ht="12.75">
      <c r="I887" s="2"/>
    </row>
    <row r="888" ht="12.75">
      <c r="I888" s="2"/>
    </row>
    <row r="889" ht="12.75">
      <c r="I889" s="2"/>
    </row>
    <row r="890" ht="12.75">
      <c r="I890" s="2"/>
    </row>
    <row r="891" ht="12.75">
      <c r="I891" s="2"/>
    </row>
    <row r="892" ht="12.75">
      <c r="I892" s="2"/>
    </row>
    <row r="893" ht="12.75">
      <c r="I893" s="2"/>
    </row>
    <row r="894" ht="12.75">
      <c r="I894" s="2"/>
    </row>
    <row r="895" ht="12.75">
      <c r="I895" s="2"/>
    </row>
    <row r="896" ht="12.75">
      <c r="I896" s="2"/>
    </row>
    <row r="897" ht="12.75">
      <c r="I897" s="2"/>
    </row>
  </sheetData>
  <sheetProtection/>
  <mergeCells count="18">
    <mergeCell ref="R4:S4"/>
    <mergeCell ref="T4:U4"/>
    <mergeCell ref="P4:Q4"/>
    <mergeCell ref="N4:O4"/>
    <mergeCell ref="R5:S5"/>
    <mergeCell ref="T5:U5"/>
    <mergeCell ref="P5:Q5"/>
    <mergeCell ref="N5:O5"/>
    <mergeCell ref="J4:K4"/>
    <mergeCell ref="D4:E4"/>
    <mergeCell ref="L5:M5"/>
    <mergeCell ref="D5:E5"/>
    <mergeCell ref="F5:G5"/>
    <mergeCell ref="H5:I5"/>
    <mergeCell ref="J5:K5"/>
    <mergeCell ref="F4:G4"/>
    <mergeCell ref="H4:I4"/>
    <mergeCell ref="L4:M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scale="66" r:id="rId3"/>
  <headerFooter alignWithMargins="0">
    <oddHeader xml:space="preserve">&amp;CRANKING A. T. TEMPORADA 2009  </oddHeader>
    <oddFooter>&amp;LSECRETARIO TECNICO&amp;CJUAN CARLOS VINUESA GONZALEZ&amp;RRFEP</oddFooter>
  </headerFooter>
  <legacyDrawing r:id="rId2"/>
  <oleObjects>
    <oleObject progId="MSPhotoEd.3" shapeId="60007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95"/>
  <sheetViews>
    <sheetView view="pageBreakPreview" zoomScale="75" zoomScaleNormal="75" zoomScaleSheetLayoutView="75" zoomScalePageLayoutView="0" workbookViewId="0" topLeftCell="A1">
      <selection activeCell="A41" sqref="A41:IV102"/>
    </sheetView>
  </sheetViews>
  <sheetFormatPr defaultColWidth="11.421875" defaultRowHeight="12.75"/>
  <cols>
    <col min="1" max="1" width="18.57421875" style="0" customWidth="1"/>
    <col min="2" max="3" width="46.8515625" style="0" customWidth="1"/>
    <col min="4" max="4" width="5.8515625" style="0" customWidth="1"/>
    <col min="5" max="5" width="5.57421875" style="0" customWidth="1"/>
    <col min="6" max="6" width="5.8515625" style="0" customWidth="1"/>
    <col min="7" max="7" width="5.57421875" style="0" customWidth="1"/>
    <col min="8" max="8" width="5.8515625" style="0" customWidth="1"/>
    <col min="9" max="9" width="5.57421875" style="0" customWidth="1"/>
    <col min="10" max="10" width="5.8515625" style="0" customWidth="1"/>
    <col min="11" max="11" width="5.57421875" style="0" customWidth="1"/>
    <col min="12" max="12" width="5.8515625" style="0" customWidth="1"/>
    <col min="13" max="13" width="5.57421875" style="0" customWidth="1"/>
    <col min="14" max="14" width="5.851562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9.140625" style="0" hidden="1" customWidth="1"/>
    <col min="21" max="21" width="15.28125" style="0" hidden="1" customWidth="1"/>
    <col min="22" max="22" width="7.00390625" style="0" customWidth="1"/>
    <col min="23" max="23" width="7.28125" style="0" customWidth="1"/>
  </cols>
  <sheetData>
    <row r="1" ht="69.75" customHeight="1"/>
    <row r="2" ht="15">
      <c r="A2" s="1" t="s">
        <v>63</v>
      </c>
    </row>
    <row r="3" ht="15.75" thickBot="1">
      <c r="A3" s="1" t="s">
        <v>61</v>
      </c>
    </row>
    <row r="4" spans="1:23" ht="13.5" thickBot="1">
      <c r="A4" s="2"/>
      <c r="B4" s="2"/>
      <c r="C4" s="2"/>
      <c r="D4" s="8" t="s">
        <v>0</v>
      </c>
      <c r="E4" s="8"/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1</v>
      </c>
      <c r="P4" s="8" t="s">
        <v>0</v>
      </c>
      <c r="Q4" s="8" t="s">
        <v>1</v>
      </c>
      <c r="R4" s="8" t="s">
        <v>0</v>
      </c>
      <c r="S4" s="8" t="s">
        <v>1</v>
      </c>
      <c r="T4" s="8" t="s">
        <v>1</v>
      </c>
      <c r="U4" s="8" t="s">
        <v>2</v>
      </c>
      <c r="V4" s="4"/>
      <c r="W4" s="5"/>
    </row>
    <row r="5" spans="1:23" ht="13.5" thickBot="1">
      <c r="A5" s="3" t="s">
        <v>3</v>
      </c>
      <c r="B5" s="3" t="s">
        <v>5</v>
      </c>
      <c r="C5" s="3" t="s">
        <v>6</v>
      </c>
      <c r="D5" s="8" t="s">
        <v>7</v>
      </c>
      <c r="E5" s="8"/>
      <c r="F5" s="8" t="s">
        <v>8</v>
      </c>
      <c r="G5" s="8" t="s">
        <v>9</v>
      </c>
      <c r="H5" s="8" t="s">
        <v>9</v>
      </c>
      <c r="I5" s="8" t="s">
        <v>10</v>
      </c>
      <c r="J5" s="8" t="s">
        <v>10</v>
      </c>
      <c r="K5" s="8" t="s">
        <v>10</v>
      </c>
      <c r="L5" s="8" t="s">
        <v>62</v>
      </c>
      <c r="M5" s="8" t="s">
        <v>10</v>
      </c>
      <c r="N5" s="8" t="s">
        <v>11</v>
      </c>
      <c r="O5" s="8"/>
      <c r="P5" s="8" t="s">
        <v>12</v>
      </c>
      <c r="Q5" s="8"/>
      <c r="R5" s="8" t="s">
        <v>13</v>
      </c>
      <c r="S5" s="8"/>
      <c r="T5" s="8" t="s">
        <v>14</v>
      </c>
      <c r="U5" s="8"/>
      <c r="V5" s="6" t="s">
        <v>15</v>
      </c>
      <c r="W5" s="6" t="s">
        <v>16</v>
      </c>
    </row>
    <row r="6" spans="1:23" ht="12.75">
      <c r="A6" s="7" t="s">
        <v>74</v>
      </c>
      <c r="B6" s="7" t="s">
        <v>112</v>
      </c>
      <c r="C6" s="7" t="s">
        <v>111</v>
      </c>
      <c r="D6" s="2">
        <v>24</v>
      </c>
      <c r="E6" s="2">
        <f aca="true" t="shared" si="0" ref="E6:E40">D6*1.25</f>
        <v>30</v>
      </c>
      <c r="F6" s="2">
        <v>27</v>
      </c>
      <c r="G6" s="2">
        <f aca="true" t="shared" si="1" ref="G6:G40">F6*1</f>
        <v>27</v>
      </c>
      <c r="H6" s="2">
        <v>27</v>
      </c>
      <c r="I6" s="2">
        <f aca="true" t="shared" si="2" ref="I6:I40">H6*1.5</f>
        <v>40.5</v>
      </c>
      <c r="J6" s="2">
        <v>0</v>
      </c>
      <c r="K6" s="2">
        <f aca="true" t="shared" si="3" ref="K6:K40">J6*1.5</f>
        <v>0</v>
      </c>
      <c r="L6" s="2">
        <v>25</v>
      </c>
      <c r="M6" s="2">
        <f aca="true" t="shared" si="4" ref="M6:M40">L6*1.5</f>
        <v>37.5</v>
      </c>
      <c r="N6" s="2">
        <v>27</v>
      </c>
      <c r="O6" s="2">
        <f aca="true" t="shared" si="5" ref="O6:O40">N6*2.25</f>
        <v>60.75</v>
      </c>
      <c r="P6" s="2">
        <v>24</v>
      </c>
      <c r="Q6" s="2">
        <f aca="true" t="shared" si="6" ref="Q6:Q40">P6*2.25</f>
        <v>54</v>
      </c>
      <c r="R6" s="2">
        <v>24</v>
      </c>
      <c r="S6" s="2">
        <f aca="true" t="shared" si="7" ref="S6:S40">R6*2.25</f>
        <v>54</v>
      </c>
      <c r="T6" s="2">
        <v>0</v>
      </c>
      <c r="U6" s="2">
        <f aca="true" t="shared" si="8" ref="U6:U40">T6*0.7</f>
        <v>0</v>
      </c>
      <c r="V6">
        <f aca="true" t="shared" si="9" ref="V6:V40">SUM(E6,G6,I6,K6,M6,O6,Q6,S6)</f>
        <v>303.75</v>
      </c>
      <c r="W6" s="2" t="s">
        <v>17</v>
      </c>
    </row>
    <row r="7" spans="1:23" ht="12.75">
      <c r="A7" s="7" t="s">
        <v>74</v>
      </c>
      <c r="B7" s="7" t="s">
        <v>110</v>
      </c>
      <c r="C7" s="7" t="s">
        <v>109</v>
      </c>
      <c r="D7" s="2">
        <v>26</v>
      </c>
      <c r="E7" s="2">
        <f t="shared" si="0"/>
        <v>32.5</v>
      </c>
      <c r="F7" s="2">
        <v>25</v>
      </c>
      <c r="G7" s="2">
        <f t="shared" si="1"/>
        <v>25</v>
      </c>
      <c r="H7" s="2">
        <v>22</v>
      </c>
      <c r="I7" s="2">
        <f t="shared" si="2"/>
        <v>33</v>
      </c>
      <c r="J7" s="2">
        <v>0</v>
      </c>
      <c r="K7" s="2">
        <f t="shared" si="3"/>
        <v>0</v>
      </c>
      <c r="L7" s="2">
        <v>23</v>
      </c>
      <c r="M7" s="2">
        <f t="shared" si="4"/>
        <v>34.5</v>
      </c>
      <c r="N7" s="2">
        <v>0</v>
      </c>
      <c r="O7" s="2">
        <f t="shared" si="5"/>
        <v>0</v>
      </c>
      <c r="P7" s="2">
        <v>23</v>
      </c>
      <c r="Q7" s="2">
        <f t="shared" si="6"/>
        <v>51.75</v>
      </c>
      <c r="R7" s="2">
        <v>23</v>
      </c>
      <c r="S7" s="2">
        <f t="shared" si="7"/>
        <v>51.75</v>
      </c>
      <c r="T7" s="2">
        <v>0</v>
      </c>
      <c r="U7" s="2">
        <f t="shared" si="8"/>
        <v>0</v>
      </c>
      <c r="V7">
        <f t="shared" si="9"/>
        <v>228.5</v>
      </c>
      <c r="W7" s="2" t="s">
        <v>18</v>
      </c>
    </row>
    <row r="8" spans="1:23" ht="12.75">
      <c r="A8" s="7" t="s">
        <v>74</v>
      </c>
      <c r="B8" s="7" t="s">
        <v>119</v>
      </c>
      <c r="C8" s="7" t="s">
        <v>118</v>
      </c>
      <c r="D8" s="2">
        <v>19</v>
      </c>
      <c r="E8" s="2">
        <f t="shared" si="0"/>
        <v>23.75</v>
      </c>
      <c r="F8" s="2">
        <v>14</v>
      </c>
      <c r="G8" s="2">
        <f t="shared" si="1"/>
        <v>14</v>
      </c>
      <c r="H8" s="2">
        <v>18</v>
      </c>
      <c r="I8" s="2">
        <f t="shared" si="2"/>
        <v>27</v>
      </c>
      <c r="J8" s="2">
        <v>0</v>
      </c>
      <c r="K8" s="2">
        <f t="shared" si="3"/>
        <v>0</v>
      </c>
      <c r="L8" s="2">
        <v>26</v>
      </c>
      <c r="M8" s="2">
        <f t="shared" si="4"/>
        <v>39</v>
      </c>
      <c r="N8" s="2">
        <v>0</v>
      </c>
      <c r="O8" s="2">
        <f t="shared" si="5"/>
        <v>0</v>
      </c>
      <c r="P8" s="2">
        <v>27</v>
      </c>
      <c r="Q8" s="2">
        <f t="shared" si="6"/>
        <v>60.75</v>
      </c>
      <c r="R8" s="2">
        <v>26</v>
      </c>
      <c r="S8" s="2">
        <f t="shared" si="7"/>
        <v>58.5</v>
      </c>
      <c r="T8" s="2">
        <v>0</v>
      </c>
      <c r="U8" s="2">
        <f t="shared" si="8"/>
        <v>0</v>
      </c>
      <c r="V8">
        <f t="shared" si="9"/>
        <v>223</v>
      </c>
      <c r="W8" s="2" t="s">
        <v>19</v>
      </c>
    </row>
    <row r="9" spans="1:23" ht="12.75">
      <c r="A9" s="7" t="s">
        <v>65</v>
      </c>
      <c r="B9" s="7" t="s">
        <v>100</v>
      </c>
      <c r="C9" s="7" t="s">
        <v>127</v>
      </c>
      <c r="D9" s="2">
        <v>13</v>
      </c>
      <c r="E9" s="2">
        <f t="shared" si="0"/>
        <v>16.25</v>
      </c>
      <c r="F9" s="2">
        <v>21</v>
      </c>
      <c r="G9" s="2">
        <f t="shared" si="1"/>
        <v>21</v>
      </c>
      <c r="H9" s="2">
        <v>0</v>
      </c>
      <c r="I9" s="2">
        <f t="shared" si="2"/>
        <v>0</v>
      </c>
      <c r="J9" s="2">
        <v>0</v>
      </c>
      <c r="K9" s="2">
        <f t="shared" si="3"/>
        <v>0</v>
      </c>
      <c r="L9" s="2">
        <v>18</v>
      </c>
      <c r="M9" s="2">
        <f t="shared" si="4"/>
        <v>27</v>
      </c>
      <c r="N9" s="2">
        <v>26</v>
      </c>
      <c r="O9" s="2">
        <f t="shared" si="5"/>
        <v>58.5</v>
      </c>
      <c r="P9" s="2">
        <v>18</v>
      </c>
      <c r="Q9" s="2">
        <f t="shared" si="6"/>
        <v>40.5</v>
      </c>
      <c r="R9" s="2">
        <v>21</v>
      </c>
      <c r="S9" s="2">
        <f t="shared" si="7"/>
        <v>47.25</v>
      </c>
      <c r="T9" s="2">
        <v>0</v>
      </c>
      <c r="U9" s="2">
        <f t="shared" si="8"/>
        <v>0</v>
      </c>
      <c r="V9">
        <f t="shared" si="9"/>
        <v>210.5</v>
      </c>
      <c r="W9" s="2" t="s">
        <v>20</v>
      </c>
    </row>
    <row r="10" spans="1:23" ht="12.75">
      <c r="A10" s="7" t="s">
        <v>66</v>
      </c>
      <c r="B10" s="7" t="s">
        <v>126</v>
      </c>
      <c r="C10" s="7" t="s">
        <v>125</v>
      </c>
      <c r="D10" s="2">
        <v>14</v>
      </c>
      <c r="E10" s="2">
        <f t="shared" si="0"/>
        <v>17.5</v>
      </c>
      <c r="F10" s="2">
        <v>12</v>
      </c>
      <c r="G10" s="2">
        <f t="shared" si="1"/>
        <v>12</v>
      </c>
      <c r="H10" s="2">
        <v>11</v>
      </c>
      <c r="I10" s="2">
        <f t="shared" si="2"/>
        <v>16.5</v>
      </c>
      <c r="J10" s="2">
        <v>0</v>
      </c>
      <c r="K10" s="2">
        <f t="shared" si="3"/>
        <v>0</v>
      </c>
      <c r="L10" s="2">
        <v>13</v>
      </c>
      <c r="M10" s="2">
        <f t="shared" si="4"/>
        <v>19.5</v>
      </c>
      <c r="N10" s="2">
        <v>23</v>
      </c>
      <c r="O10" s="2">
        <f t="shared" si="5"/>
        <v>51.75</v>
      </c>
      <c r="P10" s="2">
        <v>15</v>
      </c>
      <c r="Q10" s="2">
        <f t="shared" si="6"/>
        <v>33.75</v>
      </c>
      <c r="R10" s="2">
        <v>13</v>
      </c>
      <c r="S10" s="2">
        <f t="shared" si="7"/>
        <v>29.25</v>
      </c>
      <c r="T10" s="2">
        <v>0</v>
      </c>
      <c r="U10" s="2">
        <f t="shared" si="8"/>
        <v>0</v>
      </c>
      <c r="V10">
        <f t="shared" si="9"/>
        <v>180.25</v>
      </c>
      <c r="W10" s="2" t="s">
        <v>21</v>
      </c>
    </row>
    <row r="11" spans="1:23" ht="12.75">
      <c r="A11" s="7" t="s">
        <v>66</v>
      </c>
      <c r="B11" s="7" t="s">
        <v>81</v>
      </c>
      <c r="C11" s="7" t="s">
        <v>106</v>
      </c>
      <c r="D11" s="2">
        <v>25</v>
      </c>
      <c r="E11" s="2">
        <f t="shared" si="0"/>
        <v>31.25</v>
      </c>
      <c r="F11" s="2">
        <v>23</v>
      </c>
      <c r="G11" s="2">
        <f t="shared" si="1"/>
        <v>23</v>
      </c>
      <c r="H11" s="2">
        <v>21</v>
      </c>
      <c r="I11" s="2">
        <f t="shared" si="2"/>
        <v>31.5</v>
      </c>
      <c r="J11" s="2">
        <v>0</v>
      </c>
      <c r="K11" s="2">
        <f t="shared" si="3"/>
        <v>0</v>
      </c>
      <c r="L11" s="2">
        <v>16</v>
      </c>
      <c r="M11" s="2">
        <f t="shared" si="4"/>
        <v>24</v>
      </c>
      <c r="N11" s="2">
        <v>0</v>
      </c>
      <c r="O11" s="2">
        <f t="shared" si="5"/>
        <v>0</v>
      </c>
      <c r="P11" s="2">
        <v>19</v>
      </c>
      <c r="Q11" s="2">
        <f t="shared" si="6"/>
        <v>42.75</v>
      </c>
      <c r="R11" s="2">
        <v>9</v>
      </c>
      <c r="S11" s="2">
        <f t="shared" si="7"/>
        <v>20.25</v>
      </c>
      <c r="T11" s="2">
        <v>0</v>
      </c>
      <c r="U11" s="2">
        <f t="shared" si="8"/>
        <v>0</v>
      </c>
      <c r="V11">
        <f t="shared" si="9"/>
        <v>172.75</v>
      </c>
      <c r="W11" s="2" t="s">
        <v>22</v>
      </c>
    </row>
    <row r="12" spans="1:23" ht="12.75">
      <c r="A12" s="7" t="s">
        <v>77</v>
      </c>
      <c r="B12" s="7" t="s">
        <v>76</v>
      </c>
      <c r="C12" s="7" t="s">
        <v>116</v>
      </c>
      <c r="D12" s="2">
        <v>21</v>
      </c>
      <c r="E12" s="2">
        <f t="shared" si="0"/>
        <v>26.25</v>
      </c>
      <c r="F12" s="2">
        <v>22</v>
      </c>
      <c r="G12" s="2">
        <f t="shared" si="1"/>
        <v>22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19</v>
      </c>
      <c r="M12" s="2">
        <f t="shared" si="4"/>
        <v>28.5</v>
      </c>
      <c r="N12" s="2">
        <v>0</v>
      </c>
      <c r="O12" s="2">
        <f t="shared" si="5"/>
        <v>0</v>
      </c>
      <c r="P12" s="2">
        <v>20</v>
      </c>
      <c r="Q12" s="2">
        <f t="shared" si="6"/>
        <v>45</v>
      </c>
      <c r="R12" s="2">
        <v>21</v>
      </c>
      <c r="S12" s="2">
        <f t="shared" si="7"/>
        <v>47.25</v>
      </c>
      <c r="T12" s="2">
        <v>0</v>
      </c>
      <c r="U12" s="2">
        <f t="shared" si="8"/>
        <v>0</v>
      </c>
      <c r="V12">
        <f t="shared" si="9"/>
        <v>169</v>
      </c>
      <c r="W12" s="2" t="s">
        <v>23</v>
      </c>
    </row>
    <row r="13" spans="1:23" ht="12.75">
      <c r="A13" s="7" t="s">
        <v>65</v>
      </c>
      <c r="B13" s="7" t="s">
        <v>82</v>
      </c>
      <c r="C13" s="7" t="s">
        <v>120</v>
      </c>
      <c r="D13" s="2">
        <v>18</v>
      </c>
      <c r="E13" s="2">
        <f t="shared" si="0"/>
        <v>22.5</v>
      </c>
      <c r="F13" s="2">
        <v>18</v>
      </c>
      <c r="G13" s="2">
        <f t="shared" si="1"/>
        <v>18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20</v>
      </c>
      <c r="M13" s="2">
        <f t="shared" si="4"/>
        <v>30</v>
      </c>
      <c r="N13" s="2">
        <v>0</v>
      </c>
      <c r="O13" s="2">
        <f t="shared" si="5"/>
        <v>0</v>
      </c>
      <c r="P13" s="2">
        <v>21</v>
      </c>
      <c r="Q13" s="2">
        <f t="shared" si="6"/>
        <v>47.25</v>
      </c>
      <c r="R13" s="2">
        <v>22</v>
      </c>
      <c r="S13" s="2">
        <f t="shared" si="7"/>
        <v>49.5</v>
      </c>
      <c r="T13" s="2">
        <v>0</v>
      </c>
      <c r="U13" s="2">
        <f t="shared" si="8"/>
        <v>0</v>
      </c>
      <c r="V13">
        <f t="shared" si="9"/>
        <v>167.25</v>
      </c>
      <c r="W13" s="2" t="s">
        <v>24</v>
      </c>
    </row>
    <row r="14" spans="1:23" ht="12.75">
      <c r="A14" s="7" t="s">
        <v>66</v>
      </c>
      <c r="B14" s="7" t="s">
        <v>126</v>
      </c>
      <c r="C14" s="7" t="s">
        <v>133</v>
      </c>
      <c r="D14" s="2">
        <v>7</v>
      </c>
      <c r="E14" s="2">
        <f t="shared" si="0"/>
        <v>8.75</v>
      </c>
      <c r="F14" s="2">
        <v>13</v>
      </c>
      <c r="G14" s="2">
        <f t="shared" si="1"/>
        <v>13</v>
      </c>
      <c r="H14" s="2">
        <v>7</v>
      </c>
      <c r="I14" s="2">
        <f t="shared" si="2"/>
        <v>10.5</v>
      </c>
      <c r="J14" s="2">
        <v>0</v>
      </c>
      <c r="K14" s="2">
        <f t="shared" si="3"/>
        <v>0</v>
      </c>
      <c r="L14" s="2">
        <v>12</v>
      </c>
      <c r="M14" s="2">
        <f t="shared" si="4"/>
        <v>18</v>
      </c>
      <c r="N14" s="2">
        <v>19</v>
      </c>
      <c r="O14" s="2">
        <f t="shared" si="5"/>
        <v>42.75</v>
      </c>
      <c r="P14" s="2">
        <v>13</v>
      </c>
      <c r="Q14" s="2">
        <f t="shared" si="6"/>
        <v>29.25</v>
      </c>
      <c r="R14" s="2">
        <v>16</v>
      </c>
      <c r="S14" s="2">
        <f t="shared" si="7"/>
        <v>36</v>
      </c>
      <c r="T14" s="2">
        <v>0</v>
      </c>
      <c r="U14" s="2">
        <f t="shared" si="8"/>
        <v>0</v>
      </c>
      <c r="V14">
        <f t="shared" si="9"/>
        <v>158.25</v>
      </c>
      <c r="W14" s="2" t="s">
        <v>25</v>
      </c>
    </row>
    <row r="15" spans="1:23" ht="12.75">
      <c r="A15" s="7" t="s">
        <v>74</v>
      </c>
      <c r="B15" s="7" t="s">
        <v>119</v>
      </c>
      <c r="C15" s="7" t="s">
        <v>129</v>
      </c>
      <c r="D15" s="2">
        <v>11</v>
      </c>
      <c r="E15" s="2">
        <f t="shared" si="0"/>
        <v>13.75</v>
      </c>
      <c r="F15" s="2">
        <v>15</v>
      </c>
      <c r="G15" s="2">
        <f t="shared" si="1"/>
        <v>15</v>
      </c>
      <c r="H15" s="2">
        <v>15</v>
      </c>
      <c r="I15" s="2">
        <f t="shared" si="2"/>
        <v>22.5</v>
      </c>
      <c r="J15" s="2">
        <v>0</v>
      </c>
      <c r="K15" s="2">
        <f t="shared" si="3"/>
        <v>0</v>
      </c>
      <c r="L15" s="2">
        <v>6</v>
      </c>
      <c r="M15" s="2">
        <f t="shared" si="4"/>
        <v>9</v>
      </c>
      <c r="N15" s="2">
        <v>24</v>
      </c>
      <c r="O15" s="2">
        <f t="shared" si="5"/>
        <v>54</v>
      </c>
      <c r="P15" s="2">
        <v>14</v>
      </c>
      <c r="Q15" s="2">
        <f t="shared" si="6"/>
        <v>31.5</v>
      </c>
      <c r="R15" s="2">
        <v>4</v>
      </c>
      <c r="S15" s="2">
        <f t="shared" si="7"/>
        <v>9</v>
      </c>
      <c r="T15" s="2">
        <v>0</v>
      </c>
      <c r="U15" s="2">
        <f t="shared" si="8"/>
        <v>0</v>
      </c>
      <c r="V15">
        <f t="shared" si="9"/>
        <v>154.75</v>
      </c>
      <c r="W15" s="2" t="s">
        <v>26</v>
      </c>
    </row>
    <row r="16" spans="1:23" ht="12.75">
      <c r="A16" s="7" t="s">
        <v>68</v>
      </c>
      <c r="B16" s="7" t="s">
        <v>86</v>
      </c>
      <c r="C16" s="7" t="s">
        <v>117</v>
      </c>
      <c r="D16" s="2">
        <v>20</v>
      </c>
      <c r="E16" s="2">
        <f t="shared" si="0"/>
        <v>25</v>
      </c>
      <c r="F16" s="2">
        <v>24</v>
      </c>
      <c r="G16" s="2">
        <f t="shared" si="1"/>
        <v>24</v>
      </c>
      <c r="H16" s="2">
        <v>19</v>
      </c>
      <c r="I16" s="2">
        <f t="shared" si="2"/>
        <v>28.5</v>
      </c>
      <c r="J16" s="2">
        <v>0</v>
      </c>
      <c r="K16" s="2">
        <f t="shared" si="3"/>
        <v>0</v>
      </c>
      <c r="L16" s="2">
        <v>22</v>
      </c>
      <c r="M16" s="2">
        <f t="shared" si="4"/>
        <v>33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18</v>
      </c>
      <c r="S16" s="2">
        <f t="shared" si="7"/>
        <v>40.5</v>
      </c>
      <c r="T16" s="2">
        <v>0</v>
      </c>
      <c r="U16" s="2">
        <f t="shared" si="8"/>
        <v>0</v>
      </c>
      <c r="V16">
        <f t="shared" si="9"/>
        <v>151</v>
      </c>
      <c r="W16" s="2" t="s">
        <v>27</v>
      </c>
    </row>
    <row r="17" spans="1:23" ht="12.75">
      <c r="A17" s="7" t="s">
        <v>74</v>
      </c>
      <c r="B17" s="7" t="s">
        <v>85</v>
      </c>
      <c r="C17" s="7" t="s">
        <v>124</v>
      </c>
      <c r="D17" s="2">
        <v>15</v>
      </c>
      <c r="E17" s="2">
        <f t="shared" si="0"/>
        <v>18.75</v>
      </c>
      <c r="F17" s="2">
        <v>0</v>
      </c>
      <c r="G17" s="2">
        <f t="shared" si="1"/>
        <v>0</v>
      </c>
      <c r="H17" s="2">
        <v>15</v>
      </c>
      <c r="I17" s="2">
        <f t="shared" si="2"/>
        <v>22.5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25</v>
      </c>
      <c r="O17" s="2">
        <f t="shared" si="5"/>
        <v>56.25</v>
      </c>
      <c r="P17" s="2">
        <v>16</v>
      </c>
      <c r="Q17" s="2">
        <f t="shared" si="6"/>
        <v>36</v>
      </c>
      <c r="R17" s="2">
        <v>5</v>
      </c>
      <c r="S17" s="2">
        <f t="shared" si="7"/>
        <v>11.25</v>
      </c>
      <c r="T17" s="2">
        <v>0</v>
      </c>
      <c r="U17" s="2">
        <f t="shared" si="8"/>
        <v>0</v>
      </c>
      <c r="V17">
        <f t="shared" si="9"/>
        <v>144.75</v>
      </c>
      <c r="W17" s="2" t="s">
        <v>28</v>
      </c>
    </row>
    <row r="18" spans="1:23" ht="12.75">
      <c r="A18" s="7" t="s">
        <v>96</v>
      </c>
      <c r="B18" s="7" t="s">
        <v>108</v>
      </c>
      <c r="C18" s="7" t="s">
        <v>107</v>
      </c>
      <c r="D18" s="2">
        <v>27</v>
      </c>
      <c r="E18" s="2">
        <f t="shared" si="0"/>
        <v>33.75</v>
      </c>
      <c r="F18" s="2">
        <v>26</v>
      </c>
      <c r="G18" s="2">
        <f t="shared" si="1"/>
        <v>26</v>
      </c>
      <c r="H18" s="2">
        <v>26</v>
      </c>
      <c r="I18" s="2">
        <f t="shared" si="2"/>
        <v>39</v>
      </c>
      <c r="J18" s="2">
        <v>0</v>
      </c>
      <c r="K18" s="2">
        <f t="shared" si="3"/>
        <v>0</v>
      </c>
      <c r="L18" s="2">
        <v>21</v>
      </c>
      <c r="M18" s="2">
        <f t="shared" si="4"/>
        <v>31.5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>
        <f t="shared" si="9"/>
        <v>130.25</v>
      </c>
      <c r="W18" s="2" t="s">
        <v>29</v>
      </c>
    </row>
    <row r="19" spans="1:23" ht="12.75">
      <c r="A19" s="7" t="s">
        <v>74</v>
      </c>
      <c r="B19" s="7" t="s">
        <v>229</v>
      </c>
      <c r="C19" s="7" t="s">
        <v>228</v>
      </c>
      <c r="D19" s="2">
        <v>0</v>
      </c>
      <c r="E19" s="2">
        <f t="shared" si="0"/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25</v>
      </c>
      <c r="Q19" s="2">
        <f t="shared" si="6"/>
        <v>56.25</v>
      </c>
      <c r="R19" s="2">
        <v>25</v>
      </c>
      <c r="S19" s="2">
        <f t="shared" si="7"/>
        <v>56.25</v>
      </c>
      <c r="T19" s="2">
        <v>0</v>
      </c>
      <c r="U19" s="2">
        <f t="shared" si="8"/>
        <v>0</v>
      </c>
      <c r="V19">
        <f t="shared" si="9"/>
        <v>112.5</v>
      </c>
      <c r="W19" s="2" t="s">
        <v>30</v>
      </c>
    </row>
    <row r="20" spans="1:23" ht="12.75">
      <c r="A20" s="7" t="s">
        <v>66</v>
      </c>
      <c r="B20" s="7" t="s">
        <v>83</v>
      </c>
      <c r="C20" s="7" t="s">
        <v>135</v>
      </c>
      <c r="D20" s="2">
        <v>5</v>
      </c>
      <c r="E20" s="2">
        <f t="shared" si="0"/>
        <v>6.25</v>
      </c>
      <c r="F20" s="2">
        <v>1</v>
      </c>
      <c r="G20" s="2">
        <f t="shared" si="1"/>
        <v>1</v>
      </c>
      <c r="H20" s="2">
        <v>12</v>
      </c>
      <c r="I20" s="2">
        <f t="shared" si="2"/>
        <v>18</v>
      </c>
      <c r="J20" s="2">
        <v>0</v>
      </c>
      <c r="K20" s="2">
        <f t="shared" si="3"/>
        <v>0</v>
      </c>
      <c r="L20" s="2">
        <v>9</v>
      </c>
      <c r="M20" s="2">
        <f t="shared" si="4"/>
        <v>13.5</v>
      </c>
      <c r="N20" s="2">
        <v>0</v>
      </c>
      <c r="O20" s="2">
        <f t="shared" si="5"/>
        <v>0</v>
      </c>
      <c r="P20" s="2">
        <v>17</v>
      </c>
      <c r="Q20" s="2">
        <f t="shared" si="6"/>
        <v>38.25</v>
      </c>
      <c r="R20" s="2">
        <v>14</v>
      </c>
      <c r="S20" s="2">
        <f t="shared" si="7"/>
        <v>31.5</v>
      </c>
      <c r="T20" s="2">
        <v>0</v>
      </c>
      <c r="U20" s="2">
        <f t="shared" si="8"/>
        <v>0</v>
      </c>
      <c r="V20">
        <f t="shared" si="9"/>
        <v>108.5</v>
      </c>
      <c r="W20" s="2" t="s">
        <v>31</v>
      </c>
    </row>
    <row r="21" spans="1:23" ht="12.75">
      <c r="A21" s="7" t="s">
        <v>96</v>
      </c>
      <c r="B21" s="7" t="s">
        <v>108</v>
      </c>
      <c r="C21" s="7" t="s">
        <v>113</v>
      </c>
      <c r="D21" s="2">
        <v>23</v>
      </c>
      <c r="E21" s="2">
        <f t="shared" si="0"/>
        <v>28.75</v>
      </c>
      <c r="F21" s="2">
        <v>20</v>
      </c>
      <c r="G21" s="2">
        <f t="shared" si="1"/>
        <v>20</v>
      </c>
      <c r="H21" s="2">
        <v>24</v>
      </c>
      <c r="I21" s="2">
        <f t="shared" si="2"/>
        <v>36</v>
      </c>
      <c r="J21" s="2">
        <v>0</v>
      </c>
      <c r="K21" s="2">
        <f t="shared" si="3"/>
        <v>0</v>
      </c>
      <c r="L21" s="2">
        <v>15</v>
      </c>
      <c r="M21" s="2">
        <f t="shared" si="4"/>
        <v>22.5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>
        <f t="shared" si="9"/>
        <v>107.25</v>
      </c>
      <c r="W21" s="2" t="s">
        <v>32</v>
      </c>
    </row>
    <row r="22" spans="1:23" ht="12.75">
      <c r="A22" s="7" t="s">
        <v>72</v>
      </c>
      <c r="B22" s="7" t="s">
        <v>103</v>
      </c>
      <c r="C22" s="7" t="s">
        <v>130</v>
      </c>
      <c r="D22" s="2">
        <v>10</v>
      </c>
      <c r="E22" s="2">
        <f t="shared" si="0"/>
        <v>12.5</v>
      </c>
      <c r="F22" s="2">
        <v>11</v>
      </c>
      <c r="G22" s="2">
        <f t="shared" si="1"/>
        <v>11</v>
      </c>
      <c r="H22" s="2">
        <v>6</v>
      </c>
      <c r="I22" s="2">
        <f t="shared" si="2"/>
        <v>9</v>
      </c>
      <c r="J22" s="2">
        <v>0</v>
      </c>
      <c r="K22" s="2">
        <f t="shared" si="3"/>
        <v>0</v>
      </c>
      <c r="L22" s="2">
        <v>3</v>
      </c>
      <c r="M22" s="2">
        <f t="shared" si="4"/>
        <v>4.5</v>
      </c>
      <c r="N22" s="2">
        <v>21</v>
      </c>
      <c r="O22" s="2">
        <f t="shared" si="5"/>
        <v>47.25</v>
      </c>
      <c r="P22" s="2">
        <v>0</v>
      </c>
      <c r="Q22" s="2">
        <f t="shared" si="6"/>
        <v>0</v>
      </c>
      <c r="R22" s="2">
        <v>7</v>
      </c>
      <c r="S22" s="2">
        <f t="shared" si="7"/>
        <v>15.75</v>
      </c>
      <c r="T22" s="2">
        <v>0</v>
      </c>
      <c r="U22" s="2">
        <f t="shared" si="8"/>
        <v>0</v>
      </c>
      <c r="V22">
        <f t="shared" si="9"/>
        <v>100</v>
      </c>
      <c r="W22" s="2" t="s">
        <v>33</v>
      </c>
    </row>
    <row r="23" spans="1:23" ht="12.75">
      <c r="A23" s="7" t="s">
        <v>66</v>
      </c>
      <c r="B23" s="7" t="s">
        <v>95</v>
      </c>
      <c r="C23" s="7" t="s">
        <v>121</v>
      </c>
      <c r="D23" s="2">
        <v>17</v>
      </c>
      <c r="E23" s="2">
        <f t="shared" si="0"/>
        <v>21.25</v>
      </c>
      <c r="F23" s="2">
        <v>19</v>
      </c>
      <c r="G23" s="2">
        <f t="shared" si="1"/>
        <v>19</v>
      </c>
      <c r="H23" s="2">
        <v>17</v>
      </c>
      <c r="I23" s="2">
        <f t="shared" si="2"/>
        <v>25.5</v>
      </c>
      <c r="J23" s="2">
        <v>0</v>
      </c>
      <c r="K23" s="2">
        <f t="shared" si="3"/>
        <v>0</v>
      </c>
      <c r="L23" s="2">
        <v>17</v>
      </c>
      <c r="M23" s="2">
        <f t="shared" si="4"/>
        <v>25.5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>
        <f t="shared" si="9"/>
        <v>91.25</v>
      </c>
      <c r="W23" s="2" t="s">
        <v>37</v>
      </c>
    </row>
    <row r="24" spans="1:23" ht="12.75">
      <c r="A24" s="7" t="s">
        <v>74</v>
      </c>
      <c r="B24" s="7" t="s">
        <v>110</v>
      </c>
      <c r="C24" s="7" t="s">
        <v>128</v>
      </c>
      <c r="D24" s="2">
        <v>12</v>
      </c>
      <c r="E24" s="2">
        <f t="shared" si="0"/>
        <v>15</v>
      </c>
      <c r="F24" s="2">
        <v>9</v>
      </c>
      <c r="G24" s="2">
        <f t="shared" si="1"/>
        <v>9</v>
      </c>
      <c r="H24" s="2">
        <v>10</v>
      </c>
      <c r="I24" s="2">
        <f t="shared" si="2"/>
        <v>15</v>
      </c>
      <c r="J24" s="2">
        <v>0</v>
      </c>
      <c r="K24" s="2">
        <f t="shared" si="3"/>
        <v>0</v>
      </c>
      <c r="L24" s="2">
        <v>11</v>
      </c>
      <c r="M24" s="2">
        <f t="shared" si="4"/>
        <v>16.5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8</v>
      </c>
      <c r="S24" s="2">
        <f t="shared" si="7"/>
        <v>18</v>
      </c>
      <c r="T24" s="2">
        <v>0</v>
      </c>
      <c r="U24" s="2">
        <f t="shared" si="8"/>
        <v>0</v>
      </c>
      <c r="V24">
        <f t="shared" si="9"/>
        <v>73.5</v>
      </c>
      <c r="W24" s="2" t="s">
        <v>35</v>
      </c>
    </row>
    <row r="25" spans="1:23" ht="12.75">
      <c r="A25" s="7" t="s">
        <v>74</v>
      </c>
      <c r="B25" s="7" t="s">
        <v>119</v>
      </c>
      <c r="C25" s="7" t="s">
        <v>134</v>
      </c>
      <c r="D25" s="2">
        <v>6</v>
      </c>
      <c r="E25" s="2">
        <f t="shared" si="0"/>
        <v>7.5</v>
      </c>
      <c r="F25" s="2">
        <v>10</v>
      </c>
      <c r="G25" s="2">
        <f t="shared" si="1"/>
        <v>10</v>
      </c>
      <c r="H25" s="2">
        <v>4</v>
      </c>
      <c r="I25" s="2">
        <f t="shared" si="2"/>
        <v>6</v>
      </c>
      <c r="J25" s="2">
        <v>0</v>
      </c>
      <c r="K25" s="2">
        <f t="shared" si="3"/>
        <v>0</v>
      </c>
      <c r="L25" s="2">
        <v>8</v>
      </c>
      <c r="M25" s="2">
        <f t="shared" si="4"/>
        <v>12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15</v>
      </c>
      <c r="S25" s="2">
        <f t="shared" si="7"/>
        <v>33.75</v>
      </c>
      <c r="T25" s="2">
        <v>0</v>
      </c>
      <c r="U25" s="2">
        <f t="shared" si="8"/>
        <v>0</v>
      </c>
      <c r="V25">
        <f t="shared" si="9"/>
        <v>69.25</v>
      </c>
      <c r="W25" s="2" t="s">
        <v>36</v>
      </c>
    </row>
    <row r="26" spans="1:23" ht="12.75">
      <c r="A26" s="7" t="s">
        <v>74</v>
      </c>
      <c r="B26" s="7" t="s">
        <v>115</v>
      </c>
      <c r="C26" s="7" t="s">
        <v>114</v>
      </c>
      <c r="D26" s="2">
        <v>22</v>
      </c>
      <c r="E26" s="2">
        <f t="shared" si="0"/>
        <v>27.5</v>
      </c>
      <c r="F26" s="2">
        <v>17</v>
      </c>
      <c r="G26" s="2">
        <f t="shared" si="1"/>
        <v>17</v>
      </c>
      <c r="H26" s="2">
        <v>16</v>
      </c>
      <c r="I26" s="2">
        <f t="shared" si="2"/>
        <v>24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>
        <f t="shared" si="9"/>
        <v>68.5</v>
      </c>
      <c r="W26" s="2" t="s">
        <v>37</v>
      </c>
    </row>
    <row r="27" spans="1:23" ht="12.75">
      <c r="A27" s="7" t="s">
        <v>74</v>
      </c>
      <c r="B27" s="7" t="s">
        <v>119</v>
      </c>
      <c r="C27" s="7" t="s">
        <v>132</v>
      </c>
      <c r="D27" s="2">
        <v>8</v>
      </c>
      <c r="E27" s="2">
        <f t="shared" si="0"/>
        <v>10</v>
      </c>
      <c r="F27" s="2">
        <v>7</v>
      </c>
      <c r="G27" s="2">
        <f t="shared" si="1"/>
        <v>7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22</v>
      </c>
      <c r="O27" s="2">
        <f t="shared" si="5"/>
        <v>49.5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>
        <f t="shared" si="9"/>
        <v>66.5</v>
      </c>
      <c r="W27" s="2" t="s">
        <v>38</v>
      </c>
    </row>
    <row r="28" spans="1:23" ht="12.75">
      <c r="A28" s="7" t="s">
        <v>70</v>
      </c>
      <c r="B28" s="7" t="s">
        <v>97</v>
      </c>
      <c r="C28" s="7" t="s">
        <v>137</v>
      </c>
      <c r="D28" s="2">
        <v>3</v>
      </c>
      <c r="E28" s="2">
        <f t="shared" si="0"/>
        <v>3.75</v>
      </c>
      <c r="F28" s="2">
        <v>8</v>
      </c>
      <c r="G28" s="2">
        <f t="shared" si="1"/>
        <v>8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7</v>
      </c>
      <c r="M28" s="2">
        <f t="shared" si="4"/>
        <v>10.5</v>
      </c>
      <c r="N28" s="2">
        <v>0</v>
      </c>
      <c r="O28" s="2">
        <f t="shared" si="5"/>
        <v>0</v>
      </c>
      <c r="P28" s="2">
        <v>12</v>
      </c>
      <c r="Q28" s="2">
        <f t="shared" si="6"/>
        <v>27</v>
      </c>
      <c r="R28" s="2">
        <v>6</v>
      </c>
      <c r="S28" s="2">
        <f t="shared" si="7"/>
        <v>13.5</v>
      </c>
      <c r="T28" s="2">
        <v>0</v>
      </c>
      <c r="U28" s="2">
        <f t="shared" si="8"/>
        <v>0</v>
      </c>
      <c r="V28">
        <f t="shared" si="9"/>
        <v>62.75</v>
      </c>
      <c r="W28" s="2" t="s">
        <v>39</v>
      </c>
    </row>
    <row r="29" spans="1:23" ht="12.75">
      <c r="A29" s="7" t="s">
        <v>74</v>
      </c>
      <c r="B29" s="7" t="s">
        <v>123</v>
      </c>
      <c r="C29" s="7" t="s">
        <v>122</v>
      </c>
      <c r="D29" s="2">
        <v>16</v>
      </c>
      <c r="E29" s="2">
        <f t="shared" si="0"/>
        <v>20</v>
      </c>
      <c r="F29" s="2">
        <v>16</v>
      </c>
      <c r="G29" s="2">
        <f t="shared" si="1"/>
        <v>16</v>
      </c>
      <c r="H29" s="2">
        <v>13</v>
      </c>
      <c r="I29" s="2">
        <f t="shared" si="2"/>
        <v>19.5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>
        <f t="shared" si="9"/>
        <v>55.5</v>
      </c>
      <c r="W29" s="2" t="s">
        <v>40</v>
      </c>
    </row>
    <row r="30" spans="1:23" ht="12.75">
      <c r="A30" s="7" t="s">
        <v>66</v>
      </c>
      <c r="B30" s="7" t="s">
        <v>95</v>
      </c>
      <c r="C30" s="7" t="s">
        <v>136</v>
      </c>
      <c r="D30" s="2">
        <v>4</v>
      </c>
      <c r="E30" s="2">
        <f t="shared" si="0"/>
        <v>5</v>
      </c>
      <c r="F30" s="2">
        <v>0</v>
      </c>
      <c r="G30" s="2">
        <f t="shared" si="1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14</v>
      </c>
      <c r="M30" s="2">
        <f t="shared" si="4"/>
        <v>21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>
        <f t="shared" si="9"/>
        <v>26</v>
      </c>
      <c r="W30" s="2" t="s">
        <v>40</v>
      </c>
    </row>
    <row r="31" spans="1:23" ht="12.75">
      <c r="A31" s="7" t="s">
        <v>65</v>
      </c>
      <c r="B31" s="7" t="s">
        <v>82</v>
      </c>
      <c r="C31" s="7" t="s">
        <v>210</v>
      </c>
      <c r="D31" s="2">
        <v>0</v>
      </c>
      <c r="E31" s="2">
        <f t="shared" si="0"/>
        <v>0</v>
      </c>
      <c r="F31" s="2">
        <v>0</v>
      </c>
      <c r="G31" s="2">
        <f t="shared" si="1"/>
        <v>0</v>
      </c>
      <c r="H31" s="2">
        <v>9</v>
      </c>
      <c r="I31" s="2">
        <f t="shared" si="2"/>
        <v>13.5</v>
      </c>
      <c r="J31" s="2">
        <v>0</v>
      </c>
      <c r="K31" s="2">
        <f t="shared" si="3"/>
        <v>0</v>
      </c>
      <c r="L31" s="2">
        <v>4</v>
      </c>
      <c r="M31" s="2">
        <f t="shared" si="4"/>
        <v>6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>
        <f t="shared" si="9"/>
        <v>19.5</v>
      </c>
      <c r="W31" s="2" t="s">
        <v>41</v>
      </c>
    </row>
    <row r="32" spans="1:23" ht="12.75">
      <c r="A32" s="7" t="s">
        <v>65</v>
      </c>
      <c r="B32" s="7" t="s">
        <v>82</v>
      </c>
      <c r="C32" s="7" t="s">
        <v>204</v>
      </c>
      <c r="D32" s="2">
        <v>0</v>
      </c>
      <c r="E32" s="2">
        <f t="shared" si="0"/>
        <v>0</v>
      </c>
      <c r="F32" s="2">
        <v>4</v>
      </c>
      <c r="G32" s="2">
        <f t="shared" si="1"/>
        <v>4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10</v>
      </c>
      <c r="M32" s="2">
        <f t="shared" si="4"/>
        <v>15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>
        <f t="shared" si="9"/>
        <v>19</v>
      </c>
      <c r="W32" s="2" t="s">
        <v>55</v>
      </c>
    </row>
    <row r="33" spans="1:23" ht="12.75">
      <c r="A33" s="7" t="s">
        <v>64</v>
      </c>
      <c r="B33" s="7" t="s">
        <v>105</v>
      </c>
      <c r="C33" s="7" t="s">
        <v>139</v>
      </c>
      <c r="D33" s="2">
        <v>1</v>
      </c>
      <c r="E33" s="2">
        <f t="shared" si="0"/>
        <v>1.25</v>
      </c>
      <c r="F33" s="2">
        <v>5</v>
      </c>
      <c r="G33" s="2">
        <f t="shared" si="1"/>
        <v>5</v>
      </c>
      <c r="H33" s="2">
        <v>5</v>
      </c>
      <c r="I33" s="2">
        <f t="shared" si="2"/>
        <v>7.5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>
        <f t="shared" si="9"/>
        <v>13.75</v>
      </c>
      <c r="W33" s="2" t="s">
        <v>42</v>
      </c>
    </row>
    <row r="34" spans="1:23" ht="12.75">
      <c r="A34" s="7" t="s">
        <v>77</v>
      </c>
      <c r="B34" s="7" t="s">
        <v>84</v>
      </c>
      <c r="C34" s="7" t="s">
        <v>131</v>
      </c>
      <c r="D34" s="2">
        <v>9</v>
      </c>
      <c r="E34" s="2">
        <f t="shared" si="0"/>
        <v>11.25</v>
      </c>
      <c r="F34" s="2">
        <v>0</v>
      </c>
      <c r="G34" s="2">
        <f t="shared" si="1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>
        <f t="shared" si="9"/>
        <v>11.25</v>
      </c>
      <c r="W34" s="2" t="s">
        <v>43</v>
      </c>
    </row>
    <row r="35" spans="1:23" ht="12.75">
      <c r="A35" s="7" t="s">
        <v>66</v>
      </c>
      <c r="B35" s="7" t="s">
        <v>95</v>
      </c>
      <c r="C35" s="7" t="s">
        <v>206</v>
      </c>
      <c r="D35" s="2">
        <v>0</v>
      </c>
      <c r="E35" s="2">
        <f t="shared" si="0"/>
        <v>0</v>
      </c>
      <c r="F35" s="2">
        <v>2</v>
      </c>
      <c r="G35" s="2">
        <f t="shared" si="1"/>
        <v>2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5</v>
      </c>
      <c r="M35" s="2">
        <f t="shared" si="4"/>
        <v>7.5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>
        <f t="shared" si="9"/>
        <v>9.5</v>
      </c>
      <c r="W35" s="2" t="s">
        <v>44</v>
      </c>
    </row>
    <row r="36" spans="1:23" ht="12.75">
      <c r="A36" s="7" t="s">
        <v>74</v>
      </c>
      <c r="B36" s="7" t="s">
        <v>110</v>
      </c>
      <c r="C36" s="7" t="s">
        <v>203</v>
      </c>
      <c r="D36" s="2">
        <v>0</v>
      </c>
      <c r="E36" s="2">
        <f t="shared" si="0"/>
        <v>0</v>
      </c>
      <c r="F36" s="2">
        <v>6</v>
      </c>
      <c r="G36" s="2">
        <f t="shared" si="1"/>
        <v>6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>
        <f t="shared" si="9"/>
        <v>6</v>
      </c>
      <c r="W36" s="2" t="s">
        <v>56</v>
      </c>
    </row>
    <row r="37" spans="1:23" ht="12.75">
      <c r="A37" s="7" t="s">
        <v>64</v>
      </c>
      <c r="B37" s="7" t="s">
        <v>75</v>
      </c>
      <c r="C37" s="7" t="s">
        <v>205</v>
      </c>
      <c r="D37" s="2">
        <v>0</v>
      </c>
      <c r="E37" s="2">
        <f t="shared" si="0"/>
        <v>0</v>
      </c>
      <c r="F37" s="2">
        <v>3</v>
      </c>
      <c r="G37" s="2">
        <f t="shared" si="1"/>
        <v>3</v>
      </c>
      <c r="H37" s="2">
        <v>2</v>
      </c>
      <c r="I37" s="2">
        <f t="shared" si="2"/>
        <v>3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>
        <f t="shared" si="9"/>
        <v>6</v>
      </c>
      <c r="W37" s="2" t="s">
        <v>45</v>
      </c>
    </row>
    <row r="38" spans="1:23" ht="12.75">
      <c r="A38" s="7" t="s">
        <v>64</v>
      </c>
      <c r="B38" s="7" t="s">
        <v>212</v>
      </c>
      <c r="C38" s="7" t="s">
        <v>211</v>
      </c>
      <c r="D38" s="2">
        <v>0</v>
      </c>
      <c r="E38" s="2">
        <f t="shared" si="0"/>
        <v>0</v>
      </c>
      <c r="F38" s="2">
        <v>0</v>
      </c>
      <c r="G38" s="2">
        <f t="shared" si="1"/>
        <v>0</v>
      </c>
      <c r="H38" s="2">
        <v>3</v>
      </c>
      <c r="I38" s="2">
        <f t="shared" si="2"/>
        <v>4.5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>
        <f t="shared" si="9"/>
        <v>4.5</v>
      </c>
      <c r="W38" s="2" t="s">
        <v>46</v>
      </c>
    </row>
    <row r="39" spans="1:23" ht="12.75">
      <c r="A39" s="7" t="s">
        <v>66</v>
      </c>
      <c r="B39" s="7" t="s">
        <v>95</v>
      </c>
      <c r="C39" s="7" t="s">
        <v>138</v>
      </c>
      <c r="D39" s="2">
        <v>2</v>
      </c>
      <c r="E39" s="2">
        <f t="shared" si="0"/>
        <v>2.5</v>
      </c>
      <c r="F39" s="2">
        <v>0</v>
      </c>
      <c r="G39" s="2">
        <f t="shared" si="1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>
        <f t="shared" si="9"/>
        <v>2.5</v>
      </c>
      <c r="W39" s="2" t="s">
        <v>47</v>
      </c>
    </row>
    <row r="40" spans="1:23" ht="12.75">
      <c r="A40" s="7" t="s">
        <v>65</v>
      </c>
      <c r="B40" s="7" t="s">
        <v>238</v>
      </c>
      <c r="C40" s="7" t="s">
        <v>237</v>
      </c>
      <c r="D40" s="2">
        <v>0</v>
      </c>
      <c r="E40" s="2">
        <f t="shared" si="0"/>
        <v>0</v>
      </c>
      <c r="F40" s="2">
        <v>0</v>
      </c>
      <c r="G40" s="2">
        <f t="shared" si="1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1</v>
      </c>
      <c r="S40" s="2">
        <f t="shared" si="7"/>
        <v>2.25</v>
      </c>
      <c r="T40" s="2">
        <v>0</v>
      </c>
      <c r="U40" s="2">
        <f t="shared" si="8"/>
        <v>0</v>
      </c>
      <c r="V40">
        <f t="shared" si="9"/>
        <v>2.25</v>
      </c>
      <c r="W40" s="2" t="s">
        <v>48</v>
      </c>
    </row>
    <row r="41" ht="12.75">
      <c r="I41" s="2"/>
    </row>
    <row r="42" ht="12.75">
      <c r="I42" s="2"/>
    </row>
    <row r="43" ht="12.75">
      <c r="I43" s="2"/>
    </row>
    <row r="44" ht="12.75">
      <c r="I44" s="2"/>
    </row>
    <row r="45" ht="12.75">
      <c r="I45" s="2"/>
    </row>
    <row r="46" ht="12.75">
      <c r="I46" s="2"/>
    </row>
    <row r="47" ht="12.75">
      <c r="I47" s="2"/>
    </row>
    <row r="48" ht="12.75">
      <c r="I48" s="2"/>
    </row>
    <row r="49" ht="12.75">
      <c r="I49" s="2"/>
    </row>
    <row r="50" ht="12.75">
      <c r="I50" s="2"/>
    </row>
    <row r="51" ht="12.75">
      <c r="I51" s="2"/>
    </row>
    <row r="52" ht="12.75">
      <c r="I52" s="2"/>
    </row>
    <row r="53" ht="12.75"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  <row r="234" ht="12.75">
      <c r="I234" s="2"/>
    </row>
    <row r="235" ht="12.75">
      <c r="I235" s="2"/>
    </row>
    <row r="236" ht="12.75">
      <c r="I236" s="2"/>
    </row>
    <row r="237" ht="12.75">
      <c r="I237" s="2"/>
    </row>
    <row r="238" ht="12.75">
      <c r="I238" s="2"/>
    </row>
    <row r="239" ht="12.75">
      <c r="I239" s="2"/>
    </row>
    <row r="240" ht="12.75">
      <c r="I240" s="2"/>
    </row>
    <row r="241" ht="12.75">
      <c r="I241" s="2"/>
    </row>
    <row r="242" ht="12.75">
      <c r="I242" s="2"/>
    </row>
    <row r="243" ht="12.75">
      <c r="I243" s="2"/>
    </row>
    <row r="244" ht="12.75">
      <c r="I244" s="2"/>
    </row>
    <row r="245" ht="12.75">
      <c r="I245" s="2"/>
    </row>
    <row r="246" ht="12.75">
      <c r="I246" s="2"/>
    </row>
    <row r="247" ht="12.75">
      <c r="I247" s="2"/>
    </row>
    <row r="248" ht="12.75">
      <c r="I248" s="2"/>
    </row>
    <row r="249" ht="12.75">
      <c r="I249" s="2"/>
    </row>
    <row r="250" ht="12.75">
      <c r="I250" s="2"/>
    </row>
    <row r="251" ht="12.75">
      <c r="I251" s="2"/>
    </row>
    <row r="252" ht="12.75">
      <c r="I252" s="2"/>
    </row>
    <row r="253" ht="12.75">
      <c r="I253" s="2"/>
    </row>
    <row r="254" ht="12.75">
      <c r="I254" s="2"/>
    </row>
    <row r="255" ht="12.75">
      <c r="I255" s="2"/>
    </row>
    <row r="256" ht="12.75">
      <c r="I256" s="2"/>
    </row>
    <row r="257" ht="12.75">
      <c r="I257" s="2"/>
    </row>
    <row r="258" ht="12.75">
      <c r="I258" s="2"/>
    </row>
    <row r="259" ht="12.75">
      <c r="I259" s="2"/>
    </row>
    <row r="260" ht="12.75">
      <c r="I260" s="2"/>
    </row>
    <row r="261" ht="12.75">
      <c r="I261" s="2"/>
    </row>
    <row r="262" ht="12.75">
      <c r="I262" s="2"/>
    </row>
    <row r="263" ht="12.75">
      <c r="I263" s="2"/>
    </row>
    <row r="264" ht="12.75">
      <c r="I264" s="2"/>
    </row>
    <row r="265" ht="12.75">
      <c r="I265" s="2"/>
    </row>
    <row r="266" ht="12.75">
      <c r="I266" s="2"/>
    </row>
    <row r="267" ht="12.75">
      <c r="I267" s="2"/>
    </row>
    <row r="268" ht="12.75">
      <c r="I268" s="2"/>
    </row>
    <row r="269" ht="12.75">
      <c r="I269" s="2"/>
    </row>
    <row r="270" ht="12.75">
      <c r="I270" s="2"/>
    </row>
    <row r="271" ht="12.75">
      <c r="I271" s="2"/>
    </row>
    <row r="272" ht="12.75">
      <c r="I272" s="2"/>
    </row>
    <row r="273" ht="12.75">
      <c r="I273" s="2"/>
    </row>
    <row r="274" ht="12.75">
      <c r="I274" s="2"/>
    </row>
    <row r="275" ht="12.75">
      <c r="I275" s="2"/>
    </row>
    <row r="276" ht="12.75">
      <c r="I276" s="2"/>
    </row>
    <row r="277" ht="12.75">
      <c r="I277" s="2"/>
    </row>
    <row r="278" ht="12.75">
      <c r="I278" s="2"/>
    </row>
    <row r="279" ht="12.75">
      <c r="I279" s="2"/>
    </row>
    <row r="280" ht="12.75">
      <c r="I280" s="2"/>
    </row>
    <row r="281" ht="12.75">
      <c r="I281" s="2"/>
    </row>
    <row r="282" ht="12.75">
      <c r="I282" s="2"/>
    </row>
    <row r="283" ht="12.75">
      <c r="I283" s="2"/>
    </row>
    <row r="284" ht="12.75">
      <c r="I284" s="2"/>
    </row>
    <row r="285" ht="12.75">
      <c r="I285" s="2"/>
    </row>
    <row r="286" ht="12.75">
      <c r="I286" s="2"/>
    </row>
    <row r="287" ht="12.75">
      <c r="I287" s="2"/>
    </row>
    <row r="288" ht="12.75">
      <c r="I288" s="2"/>
    </row>
    <row r="289" ht="12.75">
      <c r="I289" s="2"/>
    </row>
    <row r="290" ht="12.75">
      <c r="I290" s="2"/>
    </row>
    <row r="291" ht="12.75">
      <c r="I291" s="2"/>
    </row>
    <row r="292" ht="12.75">
      <c r="I292" s="2"/>
    </row>
    <row r="293" ht="12.75">
      <c r="I293" s="2"/>
    </row>
    <row r="294" ht="12.75">
      <c r="I294" s="2"/>
    </row>
    <row r="295" ht="12.75">
      <c r="I295" s="2"/>
    </row>
    <row r="296" ht="12.75">
      <c r="I296" s="2"/>
    </row>
    <row r="297" ht="12.75">
      <c r="I297" s="2"/>
    </row>
    <row r="298" ht="12.75">
      <c r="I298" s="2"/>
    </row>
    <row r="299" ht="12.75">
      <c r="I299" s="2"/>
    </row>
    <row r="300" ht="12.75">
      <c r="I300" s="2"/>
    </row>
    <row r="301" ht="12.75">
      <c r="I301" s="2"/>
    </row>
    <row r="302" ht="12.75">
      <c r="I302" s="2"/>
    </row>
    <row r="303" ht="12.75">
      <c r="I303" s="2"/>
    </row>
    <row r="304" ht="12.75">
      <c r="I304" s="2"/>
    </row>
    <row r="305" ht="12.75">
      <c r="I305" s="2"/>
    </row>
    <row r="306" ht="12.75">
      <c r="I306" s="2"/>
    </row>
    <row r="307" ht="12.75">
      <c r="I307" s="2"/>
    </row>
    <row r="308" ht="12.75">
      <c r="I308" s="2"/>
    </row>
    <row r="309" ht="12.75">
      <c r="I309" s="2"/>
    </row>
    <row r="310" ht="12.75">
      <c r="I310" s="2"/>
    </row>
    <row r="311" ht="12.75">
      <c r="I311" s="2"/>
    </row>
    <row r="312" ht="12.75">
      <c r="I312" s="2"/>
    </row>
    <row r="313" ht="12.75">
      <c r="I313" s="2"/>
    </row>
    <row r="314" ht="12.75">
      <c r="I314" s="2"/>
    </row>
    <row r="315" ht="12.75">
      <c r="I315" s="2"/>
    </row>
    <row r="316" ht="12.75">
      <c r="I316" s="2"/>
    </row>
    <row r="317" ht="12.75">
      <c r="I317" s="2"/>
    </row>
    <row r="318" ht="12.75">
      <c r="I318" s="2"/>
    </row>
    <row r="319" ht="12.75">
      <c r="I319" s="2"/>
    </row>
    <row r="320" ht="12.75">
      <c r="I320" s="2"/>
    </row>
    <row r="321" ht="12.75">
      <c r="I321" s="2"/>
    </row>
    <row r="322" ht="12.75">
      <c r="I322" s="2"/>
    </row>
    <row r="323" ht="12.75">
      <c r="I323" s="2"/>
    </row>
    <row r="324" ht="12.75">
      <c r="I324" s="2"/>
    </row>
    <row r="325" ht="12.75">
      <c r="I325" s="2"/>
    </row>
    <row r="326" ht="12.75">
      <c r="I326" s="2"/>
    </row>
    <row r="327" ht="12.75">
      <c r="I327" s="2"/>
    </row>
    <row r="328" ht="12.75">
      <c r="I328" s="2"/>
    </row>
    <row r="329" ht="12.75">
      <c r="I329" s="2"/>
    </row>
    <row r="330" ht="12.75">
      <c r="I330" s="2"/>
    </row>
    <row r="331" ht="12.75">
      <c r="I331" s="2"/>
    </row>
    <row r="332" ht="12.75">
      <c r="I332" s="2"/>
    </row>
    <row r="333" ht="12.75">
      <c r="I333" s="2"/>
    </row>
    <row r="334" ht="12.75">
      <c r="I334" s="2"/>
    </row>
    <row r="335" ht="12.75">
      <c r="I335" s="2"/>
    </row>
    <row r="336" ht="12.75">
      <c r="I336" s="2"/>
    </row>
    <row r="337" ht="12.75">
      <c r="I337" s="2"/>
    </row>
    <row r="338" ht="12.75">
      <c r="I338" s="2"/>
    </row>
    <row r="339" ht="12.75">
      <c r="I339" s="2"/>
    </row>
    <row r="340" ht="12.75">
      <c r="I340" s="2"/>
    </row>
    <row r="341" ht="12.75">
      <c r="I341" s="2"/>
    </row>
    <row r="342" ht="12.75">
      <c r="I342" s="2"/>
    </row>
    <row r="343" ht="12.75">
      <c r="I343" s="2"/>
    </row>
    <row r="344" ht="12.75">
      <c r="I344" s="2"/>
    </row>
    <row r="345" ht="12.75">
      <c r="I345" s="2"/>
    </row>
    <row r="346" ht="12.75">
      <c r="I346" s="2"/>
    </row>
    <row r="347" ht="12.75">
      <c r="I347" s="2"/>
    </row>
    <row r="348" ht="12.75">
      <c r="I348" s="2"/>
    </row>
    <row r="349" ht="12.75">
      <c r="I349" s="2"/>
    </row>
    <row r="350" ht="12.75">
      <c r="I350" s="2"/>
    </row>
    <row r="351" ht="12.75">
      <c r="I351" s="2"/>
    </row>
    <row r="352" ht="12.75">
      <c r="I352" s="2"/>
    </row>
    <row r="353" ht="12.75">
      <c r="I353" s="2"/>
    </row>
    <row r="354" ht="12.75">
      <c r="I354" s="2"/>
    </row>
    <row r="355" ht="12.75">
      <c r="I355" s="2"/>
    </row>
    <row r="356" ht="12.75">
      <c r="I356" s="2"/>
    </row>
    <row r="357" ht="12.75">
      <c r="I357" s="2"/>
    </row>
    <row r="358" ht="12.75">
      <c r="I358" s="2"/>
    </row>
    <row r="359" ht="12.75">
      <c r="I359" s="2"/>
    </row>
    <row r="360" ht="12.75">
      <c r="I360" s="2"/>
    </row>
    <row r="361" ht="12.75">
      <c r="I361" s="2"/>
    </row>
    <row r="362" ht="12.75">
      <c r="I362" s="2"/>
    </row>
    <row r="363" ht="12.75">
      <c r="I363" s="2"/>
    </row>
    <row r="364" ht="12.75">
      <c r="I364" s="2"/>
    </row>
    <row r="365" ht="12.75">
      <c r="I365" s="2"/>
    </row>
    <row r="366" ht="12.75">
      <c r="I366" s="2"/>
    </row>
    <row r="367" ht="12.75">
      <c r="I367" s="2"/>
    </row>
    <row r="368" ht="12.75">
      <c r="I368" s="2"/>
    </row>
    <row r="369" ht="12.75">
      <c r="I369" s="2"/>
    </row>
    <row r="370" ht="12.75">
      <c r="I370" s="2"/>
    </row>
    <row r="371" ht="12.75">
      <c r="I371" s="2"/>
    </row>
    <row r="372" ht="12.75">
      <c r="I372" s="2"/>
    </row>
    <row r="373" ht="12.75">
      <c r="I373" s="2"/>
    </row>
    <row r="374" ht="12.75">
      <c r="I374" s="2"/>
    </row>
    <row r="375" ht="12.75">
      <c r="I375" s="2"/>
    </row>
    <row r="376" ht="12.75">
      <c r="I376" s="2"/>
    </row>
    <row r="377" ht="12.75">
      <c r="I377" s="2"/>
    </row>
    <row r="378" ht="12.75">
      <c r="I378" s="2"/>
    </row>
    <row r="379" ht="12.75">
      <c r="I379" s="2"/>
    </row>
    <row r="380" ht="12.75">
      <c r="I380" s="2"/>
    </row>
    <row r="381" ht="12.75">
      <c r="I381" s="2"/>
    </row>
    <row r="382" ht="12.75">
      <c r="I382" s="2"/>
    </row>
    <row r="383" ht="12.75">
      <c r="I383" s="2"/>
    </row>
    <row r="384" ht="12.75">
      <c r="I384" s="2"/>
    </row>
    <row r="385" ht="12.75">
      <c r="I385" s="2"/>
    </row>
    <row r="386" ht="12.75">
      <c r="I386" s="2"/>
    </row>
    <row r="387" ht="12.75">
      <c r="I387" s="2"/>
    </row>
    <row r="388" ht="12.75">
      <c r="I388" s="2"/>
    </row>
    <row r="389" ht="12.75">
      <c r="I389" s="2"/>
    </row>
    <row r="390" ht="12.75">
      <c r="I390" s="2"/>
    </row>
    <row r="391" ht="12.75">
      <c r="I391" s="2"/>
    </row>
    <row r="392" ht="12.75">
      <c r="I392" s="2"/>
    </row>
    <row r="393" ht="12.75">
      <c r="I393" s="2"/>
    </row>
    <row r="394" ht="12.75">
      <c r="I394" s="2"/>
    </row>
    <row r="395" ht="12.75">
      <c r="I395" s="2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  <row r="409" ht="12.75">
      <c r="I409" s="2"/>
    </row>
    <row r="410" ht="12.75">
      <c r="I410" s="2"/>
    </row>
    <row r="411" ht="12.75">
      <c r="I411" s="2"/>
    </row>
    <row r="412" ht="12.75">
      <c r="I412" s="2"/>
    </row>
    <row r="413" ht="12.75">
      <c r="I413" s="2"/>
    </row>
    <row r="414" ht="12.75">
      <c r="I414" s="2"/>
    </row>
    <row r="415" ht="12.75">
      <c r="I415" s="2"/>
    </row>
    <row r="416" ht="12.75">
      <c r="I416" s="2"/>
    </row>
    <row r="417" ht="12.75">
      <c r="I417" s="2"/>
    </row>
    <row r="418" ht="12.75">
      <c r="I418" s="2"/>
    </row>
    <row r="419" ht="12.75">
      <c r="I419" s="2"/>
    </row>
    <row r="420" ht="12.75">
      <c r="I420" s="2"/>
    </row>
    <row r="421" ht="12.75">
      <c r="I421" s="2"/>
    </row>
    <row r="422" ht="12.75">
      <c r="I422" s="2"/>
    </row>
    <row r="423" ht="12.75">
      <c r="I423" s="2"/>
    </row>
    <row r="424" ht="12.75">
      <c r="I424" s="2"/>
    </row>
    <row r="425" ht="12.75">
      <c r="I425" s="2"/>
    </row>
    <row r="426" ht="12.75">
      <c r="I426" s="2"/>
    </row>
    <row r="427" ht="12.75">
      <c r="I427" s="2"/>
    </row>
    <row r="428" ht="12.75">
      <c r="I428" s="2"/>
    </row>
    <row r="429" ht="12.75">
      <c r="I429" s="2"/>
    </row>
    <row r="430" ht="12.75">
      <c r="I430" s="2"/>
    </row>
    <row r="431" ht="12.75">
      <c r="I431" s="2"/>
    </row>
    <row r="432" ht="12.75">
      <c r="I432" s="2"/>
    </row>
    <row r="433" ht="12.75">
      <c r="I433" s="2"/>
    </row>
    <row r="434" ht="12.75">
      <c r="I434" s="2"/>
    </row>
    <row r="435" ht="12.75">
      <c r="I435" s="2"/>
    </row>
    <row r="436" ht="12.75">
      <c r="I436" s="2"/>
    </row>
    <row r="437" ht="12.75">
      <c r="I437" s="2"/>
    </row>
    <row r="438" ht="12.75">
      <c r="I438" s="2"/>
    </row>
    <row r="439" ht="12.75">
      <c r="I439" s="2"/>
    </row>
    <row r="440" ht="12.75">
      <c r="I440" s="2"/>
    </row>
    <row r="441" ht="12.75">
      <c r="I441" s="2"/>
    </row>
    <row r="442" ht="12.75">
      <c r="I442" s="2"/>
    </row>
    <row r="443" ht="12.75">
      <c r="I443" s="2"/>
    </row>
    <row r="444" ht="12.75">
      <c r="I444" s="2"/>
    </row>
    <row r="445" ht="12.75">
      <c r="I445" s="2"/>
    </row>
    <row r="446" ht="12.75">
      <c r="I446" s="2"/>
    </row>
    <row r="447" ht="12.75">
      <c r="I447" s="2"/>
    </row>
    <row r="448" ht="12.75">
      <c r="I448" s="2"/>
    </row>
    <row r="449" ht="12.75">
      <c r="I449" s="2"/>
    </row>
    <row r="450" ht="12.75">
      <c r="I450" s="2"/>
    </row>
    <row r="451" ht="12.75">
      <c r="I451" s="2"/>
    </row>
    <row r="452" ht="12.75">
      <c r="I452" s="2"/>
    </row>
    <row r="453" ht="12.75">
      <c r="I453" s="2"/>
    </row>
    <row r="454" ht="12.75">
      <c r="I454" s="2"/>
    </row>
    <row r="455" ht="12.75">
      <c r="I455" s="2"/>
    </row>
    <row r="456" ht="12.75">
      <c r="I456" s="2"/>
    </row>
    <row r="457" ht="12.75">
      <c r="I457" s="2"/>
    </row>
    <row r="458" ht="12.75">
      <c r="I458" s="2"/>
    </row>
    <row r="459" ht="12.75">
      <c r="I459" s="2"/>
    </row>
    <row r="460" ht="12.75">
      <c r="I460" s="2"/>
    </row>
    <row r="461" ht="12.75">
      <c r="I461" s="2"/>
    </row>
    <row r="462" ht="12.75">
      <c r="I462" s="2"/>
    </row>
    <row r="463" ht="12.75">
      <c r="I463" s="2"/>
    </row>
    <row r="464" ht="12.75">
      <c r="I464" s="2"/>
    </row>
    <row r="465" ht="12.75">
      <c r="I465" s="2"/>
    </row>
    <row r="466" ht="12.75">
      <c r="I466" s="2"/>
    </row>
    <row r="467" ht="12.75">
      <c r="I467" s="2"/>
    </row>
    <row r="468" ht="12.75">
      <c r="I468" s="2"/>
    </row>
    <row r="469" ht="12.75">
      <c r="I469" s="2"/>
    </row>
    <row r="470" ht="12.75">
      <c r="I470" s="2"/>
    </row>
    <row r="471" ht="12.75">
      <c r="I471" s="2"/>
    </row>
    <row r="472" ht="12.75">
      <c r="I472" s="2"/>
    </row>
    <row r="473" ht="12.75">
      <c r="I473" s="2"/>
    </row>
    <row r="474" ht="12.75">
      <c r="I474" s="2"/>
    </row>
    <row r="475" ht="12.75">
      <c r="I475" s="2"/>
    </row>
    <row r="476" ht="12.75">
      <c r="I476" s="2"/>
    </row>
    <row r="477" ht="12.75">
      <c r="I477" s="2"/>
    </row>
    <row r="478" ht="12.75">
      <c r="I478" s="2"/>
    </row>
    <row r="479" ht="12.75">
      <c r="I479" s="2"/>
    </row>
    <row r="480" ht="12.75">
      <c r="I480" s="2"/>
    </row>
    <row r="481" ht="12.75">
      <c r="I481" s="2"/>
    </row>
    <row r="482" ht="12.75">
      <c r="I482" s="2"/>
    </row>
    <row r="483" ht="12.75">
      <c r="I483" s="2"/>
    </row>
    <row r="484" ht="12.75">
      <c r="I484" s="2"/>
    </row>
    <row r="485" ht="12.75">
      <c r="I485" s="2"/>
    </row>
    <row r="486" ht="12.75">
      <c r="I486" s="2"/>
    </row>
    <row r="487" ht="12.75">
      <c r="I487" s="2"/>
    </row>
    <row r="488" ht="12.75">
      <c r="I488" s="2"/>
    </row>
    <row r="489" ht="12.75">
      <c r="I489" s="2"/>
    </row>
    <row r="490" ht="12.75">
      <c r="I490" s="2"/>
    </row>
    <row r="491" ht="12.75">
      <c r="I491" s="2"/>
    </row>
    <row r="492" ht="12.75">
      <c r="I492" s="2"/>
    </row>
    <row r="493" ht="12.75">
      <c r="I493" s="2"/>
    </row>
    <row r="494" ht="12.75">
      <c r="I494" s="2"/>
    </row>
    <row r="495" ht="12.75">
      <c r="I495" s="2"/>
    </row>
    <row r="496" ht="12.75">
      <c r="I496" s="2"/>
    </row>
    <row r="497" ht="12.75">
      <c r="I497" s="2"/>
    </row>
    <row r="498" ht="12.75">
      <c r="I498" s="2"/>
    </row>
    <row r="499" ht="12.75">
      <c r="I499" s="2"/>
    </row>
    <row r="500" ht="12.75">
      <c r="I500" s="2"/>
    </row>
    <row r="501" ht="12.75">
      <c r="I501" s="2"/>
    </row>
    <row r="502" ht="12.75">
      <c r="I502" s="2"/>
    </row>
    <row r="503" ht="12.75">
      <c r="I503" s="2"/>
    </row>
    <row r="504" ht="12.75">
      <c r="I504" s="2"/>
    </row>
    <row r="505" ht="12.75">
      <c r="I505" s="2"/>
    </row>
    <row r="506" ht="12.75">
      <c r="I506" s="2"/>
    </row>
    <row r="507" ht="12.75">
      <c r="I507" s="2"/>
    </row>
    <row r="508" ht="12.75">
      <c r="I508" s="2"/>
    </row>
    <row r="509" ht="12.75">
      <c r="I509" s="2"/>
    </row>
    <row r="510" ht="12.75">
      <c r="I510" s="2"/>
    </row>
    <row r="511" ht="12.75">
      <c r="I511" s="2"/>
    </row>
    <row r="512" ht="12.75">
      <c r="I512" s="2"/>
    </row>
    <row r="513" ht="12.75">
      <c r="I513" s="2"/>
    </row>
    <row r="514" ht="12.75">
      <c r="I514" s="2"/>
    </row>
    <row r="515" ht="12.75">
      <c r="I515" s="2"/>
    </row>
    <row r="516" ht="12.75">
      <c r="I516" s="2"/>
    </row>
    <row r="517" ht="12.75">
      <c r="I517" s="2"/>
    </row>
    <row r="518" ht="12.75">
      <c r="I518" s="2"/>
    </row>
    <row r="519" ht="12.75">
      <c r="I519" s="2"/>
    </row>
    <row r="520" ht="12.75">
      <c r="I520" s="2"/>
    </row>
    <row r="521" ht="12.75">
      <c r="I521" s="2"/>
    </row>
    <row r="522" ht="12.75">
      <c r="I522" s="2"/>
    </row>
    <row r="523" ht="12.75">
      <c r="I523" s="2"/>
    </row>
    <row r="524" ht="12.75">
      <c r="I524" s="2"/>
    </row>
    <row r="525" ht="12.75">
      <c r="I525" s="2"/>
    </row>
    <row r="526" ht="12.75">
      <c r="I526" s="2"/>
    </row>
    <row r="527" ht="12.75">
      <c r="I527" s="2"/>
    </row>
    <row r="528" ht="12.75">
      <c r="I528" s="2"/>
    </row>
    <row r="529" ht="12.75">
      <c r="I529" s="2"/>
    </row>
    <row r="530" ht="12.75">
      <c r="I530" s="2"/>
    </row>
    <row r="531" ht="12.75">
      <c r="I531" s="2"/>
    </row>
    <row r="532" ht="12.75">
      <c r="I532" s="2"/>
    </row>
    <row r="533" ht="12.75">
      <c r="I533" s="2"/>
    </row>
    <row r="534" ht="12.75">
      <c r="I534" s="2"/>
    </row>
    <row r="535" ht="12.75">
      <c r="I535" s="2"/>
    </row>
    <row r="536" ht="12.75">
      <c r="I536" s="2"/>
    </row>
    <row r="537" ht="12.75">
      <c r="I537" s="2"/>
    </row>
    <row r="538" ht="12.75">
      <c r="I538" s="2"/>
    </row>
    <row r="539" ht="12.75">
      <c r="I539" s="2"/>
    </row>
    <row r="540" ht="12.75">
      <c r="I540" s="2"/>
    </row>
    <row r="541" ht="12.75">
      <c r="I541" s="2"/>
    </row>
    <row r="542" ht="12.75">
      <c r="I542" s="2"/>
    </row>
    <row r="543" ht="12.75">
      <c r="I543" s="2"/>
    </row>
    <row r="544" ht="12.75">
      <c r="I544" s="2"/>
    </row>
    <row r="545" ht="12.75">
      <c r="I545" s="2"/>
    </row>
    <row r="546" ht="12.75">
      <c r="I546" s="2"/>
    </row>
    <row r="547" ht="12.75">
      <c r="I547" s="2"/>
    </row>
    <row r="548" ht="12.75">
      <c r="I548" s="2"/>
    </row>
    <row r="549" ht="12.75">
      <c r="I549" s="2"/>
    </row>
    <row r="550" ht="12.75">
      <c r="I550" s="2"/>
    </row>
    <row r="551" ht="12.75">
      <c r="I551" s="2"/>
    </row>
    <row r="552" ht="12.75">
      <c r="I552" s="2"/>
    </row>
    <row r="553" ht="12.75">
      <c r="I553" s="2"/>
    </row>
    <row r="554" ht="12.75">
      <c r="I554" s="2"/>
    </row>
    <row r="555" ht="12.75">
      <c r="I555" s="2"/>
    </row>
    <row r="556" ht="12.75">
      <c r="I556" s="2"/>
    </row>
    <row r="557" ht="12.75">
      <c r="I557" s="2"/>
    </row>
    <row r="558" ht="12.75">
      <c r="I558" s="2"/>
    </row>
    <row r="559" ht="12.75">
      <c r="I559" s="2"/>
    </row>
    <row r="560" ht="12.75">
      <c r="I560" s="2"/>
    </row>
    <row r="561" ht="12.75">
      <c r="I561" s="2"/>
    </row>
    <row r="562" ht="12.75">
      <c r="I562" s="2"/>
    </row>
    <row r="563" ht="12.75">
      <c r="I563" s="2"/>
    </row>
    <row r="564" ht="12.75">
      <c r="I564" s="2"/>
    </row>
    <row r="565" ht="12.75">
      <c r="I565" s="2"/>
    </row>
    <row r="566" ht="12.75">
      <c r="I566" s="2"/>
    </row>
    <row r="567" ht="12.75">
      <c r="I567" s="2"/>
    </row>
    <row r="568" ht="12.75">
      <c r="I568" s="2"/>
    </row>
    <row r="569" ht="12.75">
      <c r="I569" s="2"/>
    </row>
    <row r="570" ht="12.75">
      <c r="I570" s="2"/>
    </row>
    <row r="571" ht="12.75">
      <c r="I571" s="2"/>
    </row>
    <row r="572" ht="12.75">
      <c r="I572" s="2"/>
    </row>
    <row r="573" ht="12.75">
      <c r="I573" s="2"/>
    </row>
    <row r="574" ht="12.75">
      <c r="I574" s="2"/>
    </row>
    <row r="575" ht="12.75">
      <c r="I575" s="2"/>
    </row>
    <row r="576" ht="12.75">
      <c r="I576" s="2"/>
    </row>
    <row r="577" ht="12.75">
      <c r="I577" s="2"/>
    </row>
    <row r="578" ht="12.75">
      <c r="I578" s="2"/>
    </row>
    <row r="579" ht="12.75">
      <c r="I579" s="2"/>
    </row>
    <row r="580" ht="12.75">
      <c r="I580" s="2"/>
    </row>
    <row r="581" ht="12.75">
      <c r="I581" s="2"/>
    </row>
    <row r="582" ht="12.75">
      <c r="I582" s="2"/>
    </row>
    <row r="583" ht="12.75">
      <c r="I583" s="2"/>
    </row>
    <row r="584" ht="12.75">
      <c r="I584" s="2"/>
    </row>
    <row r="585" ht="12.75">
      <c r="I585" s="2"/>
    </row>
    <row r="586" ht="12.75">
      <c r="I586" s="2"/>
    </row>
    <row r="587" ht="12.75">
      <c r="I587" s="2"/>
    </row>
    <row r="588" ht="12.75">
      <c r="I588" s="2"/>
    </row>
    <row r="589" ht="12.75">
      <c r="I589" s="2"/>
    </row>
    <row r="590" ht="12.75">
      <c r="I590" s="2"/>
    </row>
    <row r="591" ht="12.75">
      <c r="I591" s="2"/>
    </row>
    <row r="592" ht="12.75">
      <c r="I592" s="2"/>
    </row>
    <row r="593" ht="12.75">
      <c r="I593" s="2"/>
    </row>
    <row r="594" ht="12.75">
      <c r="I594" s="2"/>
    </row>
    <row r="595" ht="12.75">
      <c r="I595" s="2"/>
    </row>
    <row r="596" ht="12.75">
      <c r="I596" s="2"/>
    </row>
    <row r="597" ht="12.75">
      <c r="I597" s="2"/>
    </row>
    <row r="598" ht="12.75">
      <c r="I598" s="2"/>
    </row>
    <row r="599" ht="12.75">
      <c r="I599" s="2"/>
    </row>
    <row r="600" ht="12.75">
      <c r="I600" s="2"/>
    </row>
    <row r="601" ht="12.75">
      <c r="I601" s="2"/>
    </row>
    <row r="602" ht="12.75">
      <c r="I602" s="2"/>
    </row>
    <row r="603" ht="12.75">
      <c r="I603" s="2"/>
    </row>
    <row r="604" ht="12.75">
      <c r="I604" s="2"/>
    </row>
    <row r="605" ht="12.75">
      <c r="I605" s="2"/>
    </row>
    <row r="606" ht="12.75">
      <c r="I606" s="2"/>
    </row>
    <row r="607" ht="12.75">
      <c r="I607" s="2"/>
    </row>
    <row r="608" ht="12.75">
      <c r="I608" s="2"/>
    </row>
    <row r="609" ht="12.75">
      <c r="I609" s="2"/>
    </row>
    <row r="610" ht="12.75">
      <c r="I610" s="2"/>
    </row>
    <row r="611" ht="12.75">
      <c r="I611" s="2"/>
    </row>
    <row r="612" ht="12.75">
      <c r="I612" s="2"/>
    </row>
    <row r="613" ht="12.75">
      <c r="I613" s="2"/>
    </row>
    <row r="614" ht="12.75">
      <c r="I614" s="2"/>
    </row>
    <row r="615" ht="12.75">
      <c r="I615" s="2"/>
    </row>
    <row r="616" ht="12.75">
      <c r="I616" s="2"/>
    </row>
    <row r="617" ht="12.75">
      <c r="I617" s="2"/>
    </row>
    <row r="618" ht="12.75">
      <c r="I618" s="2"/>
    </row>
    <row r="619" ht="12.75">
      <c r="I619" s="2"/>
    </row>
    <row r="620" ht="12.75">
      <c r="I620" s="2"/>
    </row>
    <row r="621" ht="12.75">
      <c r="I621" s="2"/>
    </row>
    <row r="622" ht="12.75">
      <c r="I622" s="2"/>
    </row>
    <row r="623" ht="12.75">
      <c r="I623" s="2"/>
    </row>
    <row r="624" ht="12.75">
      <c r="I624" s="2"/>
    </row>
    <row r="625" ht="12.75">
      <c r="I625" s="2"/>
    </row>
    <row r="626" ht="12.75">
      <c r="I626" s="2"/>
    </row>
    <row r="627" ht="12.75">
      <c r="I627" s="2"/>
    </row>
    <row r="628" ht="12.75">
      <c r="I628" s="2"/>
    </row>
    <row r="629" ht="12.75">
      <c r="I629" s="2"/>
    </row>
    <row r="630" ht="12.75">
      <c r="I630" s="2"/>
    </row>
    <row r="631" ht="12.75">
      <c r="I631" s="2"/>
    </row>
    <row r="632" ht="12.75">
      <c r="I632" s="2"/>
    </row>
    <row r="633" ht="12.75">
      <c r="I633" s="2"/>
    </row>
    <row r="634" ht="12.75">
      <c r="I634" s="2"/>
    </row>
    <row r="635" ht="12.75">
      <c r="I635" s="2"/>
    </row>
    <row r="636" ht="12.75">
      <c r="I636" s="2"/>
    </row>
    <row r="637" ht="12.75">
      <c r="I637" s="2"/>
    </row>
    <row r="638" ht="12.75">
      <c r="I638" s="2"/>
    </row>
    <row r="639" ht="12.75">
      <c r="I639" s="2"/>
    </row>
    <row r="640" ht="12.75">
      <c r="I640" s="2"/>
    </row>
    <row r="641" ht="12.75">
      <c r="I641" s="2"/>
    </row>
    <row r="642" ht="12.75">
      <c r="I642" s="2"/>
    </row>
    <row r="643" ht="12.75">
      <c r="I643" s="2"/>
    </row>
    <row r="644" ht="12.75">
      <c r="I644" s="2"/>
    </row>
    <row r="645" ht="12.75">
      <c r="I645" s="2"/>
    </row>
    <row r="646" ht="12.75">
      <c r="I646" s="2"/>
    </row>
    <row r="647" ht="12.75">
      <c r="I647" s="2"/>
    </row>
    <row r="648" ht="12.75">
      <c r="I648" s="2"/>
    </row>
    <row r="649" ht="12.75">
      <c r="I649" s="2"/>
    </row>
    <row r="650" ht="12.75">
      <c r="I650" s="2"/>
    </row>
    <row r="651" ht="12.75">
      <c r="I651" s="2"/>
    </row>
    <row r="652" ht="12.75">
      <c r="I652" s="2"/>
    </row>
    <row r="653" ht="12.75">
      <c r="I653" s="2"/>
    </row>
    <row r="654" ht="12.75">
      <c r="I654" s="2"/>
    </row>
    <row r="655" ht="12.75">
      <c r="I655" s="2"/>
    </row>
    <row r="656" ht="12.75">
      <c r="I656" s="2"/>
    </row>
    <row r="657" ht="12.75">
      <c r="I657" s="2"/>
    </row>
    <row r="658" ht="12.75">
      <c r="I658" s="2"/>
    </row>
    <row r="659" ht="12.75">
      <c r="I659" s="2"/>
    </row>
    <row r="660" ht="12.75">
      <c r="I660" s="2"/>
    </row>
    <row r="661" ht="12.75">
      <c r="I661" s="2"/>
    </row>
    <row r="662" ht="12.75">
      <c r="I662" s="2"/>
    </row>
    <row r="663" ht="12.75">
      <c r="I663" s="2"/>
    </row>
    <row r="664" ht="12.75">
      <c r="I664" s="2"/>
    </row>
    <row r="665" ht="12.75">
      <c r="I665" s="2"/>
    </row>
    <row r="666" ht="12.75">
      <c r="I666" s="2"/>
    </row>
    <row r="667" ht="12.75">
      <c r="I667" s="2"/>
    </row>
    <row r="668" ht="12.75">
      <c r="I668" s="2"/>
    </row>
    <row r="669" ht="12.75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  <row r="699" ht="12.75">
      <c r="I699" s="2"/>
    </row>
    <row r="700" ht="12.75">
      <c r="I700" s="2"/>
    </row>
    <row r="701" ht="12.75">
      <c r="I701" s="2"/>
    </row>
    <row r="702" ht="12.75">
      <c r="I702" s="2"/>
    </row>
    <row r="703" ht="12.75">
      <c r="I703" s="2"/>
    </row>
    <row r="704" ht="12.75">
      <c r="I704" s="2"/>
    </row>
    <row r="705" ht="12.75">
      <c r="I705" s="2"/>
    </row>
    <row r="706" ht="12.75">
      <c r="I706" s="2"/>
    </row>
    <row r="707" ht="12.75">
      <c r="I707" s="2"/>
    </row>
    <row r="708" ht="12.75">
      <c r="I708" s="2"/>
    </row>
    <row r="709" ht="12.75">
      <c r="I709" s="2"/>
    </row>
    <row r="710" ht="12.75">
      <c r="I710" s="2"/>
    </row>
    <row r="711" ht="12.75">
      <c r="I711" s="2"/>
    </row>
    <row r="712" ht="12.75">
      <c r="I712" s="2"/>
    </row>
    <row r="713" ht="12.75">
      <c r="I713" s="2"/>
    </row>
    <row r="714" ht="12.75">
      <c r="I714" s="2"/>
    </row>
    <row r="715" ht="12.75">
      <c r="I715" s="2"/>
    </row>
    <row r="716" ht="12.75">
      <c r="I716" s="2"/>
    </row>
    <row r="717" ht="12.75">
      <c r="I717" s="2"/>
    </row>
    <row r="718" ht="12.75">
      <c r="I718" s="2"/>
    </row>
    <row r="719" ht="12.75">
      <c r="I719" s="2"/>
    </row>
    <row r="720" ht="12.75">
      <c r="I720" s="2"/>
    </row>
    <row r="721" ht="12.75">
      <c r="I721" s="2"/>
    </row>
    <row r="722" ht="12.75">
      <c r="I722" s="2"/>
    </row>
    <row r="723" ht="12.75">
      <c r="I723" s="2"/>
    </row>
    <row r="724" ht="12.75">
      <c r="I724" s="2"/>
    </row>
    <row r="725" ht="12.75">
      <c r="I725" s="2"/>
    </row>
    <row r="726" ht="12.75">
      <c r="I726" s="2"/>
    </row>
    <row r="727" ht="12.75">
      <c r="I727" s="2"/>
    </row>
    <row r="728" ht="12.75">
      <c r="I728" s="2"/>
    </row>
    <row r="729" ht="12.75">
      <c r="I729" s="2"/>
    </row>
    <row r="730" ht="12.75">
      <c r="I730" s="2"/>
    </row>
    <row r="731" ht="12.75">
      <c r="I731" s="2"/>
    </row>
    <row r="732" ht="12.75">
      <c r="I732" s="2"/>
    </row>
    <row r="733" ht="12.75">
      <c r="I733" s="2"/>
    </row>
    <row r="734" ht="12.75">
      <c r="I734" s="2"/>
    </row>
    <row r="735" ht="12.75">
      <c r="I735" s="2"/>
    </row>
    <row r="736" ht="12.75">
      <c r="I736" s="2"/>
    </row>
    <row r="737" ht="12.75">
      <c r="I737" s="2"/>
    </row>
    <row r="738" ht="12.75">
      <c r="I738" s="2"/>
    </row>
    <row r="739" ht="12.75">
      <c r="I739" s="2"/>
    </row>
    <row r="740" ht="12.75">
      <c r="I740" s="2"/>
    </row>
    <row r="741" ht="12.75">
      <c r="I741" s="2"/>
    </row>
    <row r="742" ht="12.75">
      <c r="I742" s="2"/>
    </row>
    <row r="743" ht="12.75">
      <c r="I743" s="2"/>
    </row>
    <row r="744" ht="12.75">
      <c r="I744" s="2"/>
    </row>
    <row r="745" ht="12.75">
      <c r="I745" s="2"/>
    </row>
    <row r="746" ht="12.75">
      <c r="I746" s="2"/>
    </row>
    <row r="747" ht="12.75">
      <c r="I747" s="2"/>
    </row>
    <row r="748" ht="12.75">
      <c r="I748" s="2"/>
    </row>
    <row r="749" ht="12.75">
      <c r="I749" s="2"/>
    </row>
    <row r="750" ht="12.75">
      <c r="I750" s="2"/>
    </row>
    <row r="751" ht="12.75">
      <c r="I751" s="2"/>
    </row>
    <row r="752" ht="12.75">
      <c r="I752" s="2"/>
    </row>
    <row r="753" ht="12.75">
      <c r="I753" s="2"/>
    </row>
    <row r="754" ht="12.75">
      <c r="I754" s="2"/>
    </row>
    <row r="755" ht="12.75">
      <c r="I755" s="2"/>
    </row>
    <row r="756" ht="12.75">
      <c r="I756" s="2"/>
    </row>
    <row r="757" ht="12.75">
      <c r="I757" s="2"/>
    </row>
    <row r="758" ht="12.75">
      <c r="I758" s="2"/>
    </row>
    <row r="759" ht="12.75">
      <c r="I759" s="2"/>
    </row>
    <row r="760" ht="12.75">
      <c r="I760" s="2"/>
    </row>
    <row r="761" ht="12.75">
      <c r="I761" s="2"/>
    </row>
    <row r="762" ht="12.75">
      <c r="I762" s="2"/>
    </row>
    <row r="763" ht="12.75">
      <c r="I763" s="2"/>
    </row>
    <row r="764" ht="12.75">
      <c r="I764" s="2"/>
    </row>
    <row r="765" ht="12.75">
      <c r="I765" s="2"/>
    </row>
    <row r="766" ht="12.75">
      <c r="I766" s="2"/>
    </row>
    <row r="767" ht="12.75">
      <c r="I767" s="2"/>
    </row>
    <row r="768" ht="12.75">
      <c r="I768" s="2"/>
    </row>
    <row r="769" ht="12.75">
      <c r="I769" s="2"/>
    </row>
    <row r="770" ht="12.75">
      <c r="I770" s="2"/>
    </row>
    <row r="771" ht="12.75">
      <c r="I771" s="2"/>
    </row>
    <row r="772" ht="12.75">
      <c r="I772" s="2"/>
    </row>
    <row r="773" ht="12.75">
      <c r="I773" s="2"/>
    </row>
    <row r="774" ht="12.75">
      <c r="I774" s="2"/>
    </row>
    <row r="775" ht="12.75">
      <c r="I775" s="2"/>
    </row>
    <row r="776" ht="12.75">
      <c r="I776" s="2"/>
    </row>
    <row r="777" ht="12.75">
      <c r="I777" s="2"/>
    </row>
    <row r="778" ht="12.75">
      <c r="I778" s="2"/>
    </row>
    <row r="779" ht="12.75">
      <c r="I779" s="2"/>
    </row>
    <row r="780" ht="12.75">
      <c r="I780" s="2"/>
    </row>
    <row r="781" ht="12.75">
      <c r="I781" s="2"/>
    </row>
    <row r="782" ht="12.75">
      <c r="I782" s="2"/>
    </row>
    <row r="783" ht="12.75">
      <c r="I783" s="2"/>
    </row>
    <row r="784" ht="12.75">
      <c r="I784" s="2"/>
    </row>
    <row r="785" ht="12.75">
      <c r="I785" s="2"/>
    </row>
    <row r="786" ht="12.75">
      <c r="I786" s="2"/>
    </row>
    <row r="787" ht="12.75">
      <c r="I787" s="2"/>
    </row>
    <row r="788" ht="12.75">
      <c r="I788" s="2"/>
    </row>
    <row r="789" ht="12.75">
      <c r="I789" s="2"/>
    </row>
    <row r="790" ht="12.75">
      <c r="I790" s="2"/>
    </row>
    <row r="791" ht="12.75">
      <c r="I791" s="2"/>
    </row>
    <row r="792" ht="12.75">
      <c r="I792" s="2"/>
    </row>
    <row r="793" ht="12.75">
      <c r="I793" s="2"/>
    </row>
    <row r="794" ht="12.75">
      <c r="I794" s="2"/>
    </row>
    <row r="795" ht="12.75">
      <c r="I795" s="2"/>
    </row>
    <row r="796" ht="12.75">
      <c r="I796" s="2"/>
    </row>
    <row r="797" ht="12.75">
      <c r="I797" s="2"/>
    </row>
    <row r="798" ht="12.75">
      <c r="I798" s="2"/>
    </row>
    <row r="799" ht="12.75">
      <c r="I799" s="2"/>
    </row>
    <row r="800" ht="12.75">
      <c r="I800" s="2"/>
    </row>
    <row r="801" ht="12.75">
      <c r="I801" s="2"/>
    </row>
    <row r="802" ht="12.75">
      <c r="I802" s="2"/>
    </row>
    <row r="803" ht="12.75">
      <c r="I803" s="2"/>
    </row>
    <row r="804" ht="12.75">
      <c r="I804" s="2"/>
    </row>
    <row r="805" ht="12.75">
      <c r="I805" s="2"/>
    </row>
    <row r="806" ht="12.75">
      <c r="I806" s="2"/>
    </row>
    <row r="807" ht="12.75">
      <c r="I807" s="2"/>
    </row>
    <row r="808" ht="12.75">
      <c r="I808" s="2"/>
    </row>
    <row r="809" ht="12.75">
      <c r="I809" s="2"/>
    </row>
    <row r="810" ht="12.75">
      <c r="I810" s="2"/>
    </row>
    <row r="811" ht="12.75">
      <c r="I811" s="2"/>
    </row>
    <row r="812" ht="12.75">
      <c r="I812" s="2"/>
    </row>
    <row r="813" ht="12.75">
      <c r="I813" s="2"/>
    </row>
    <row r="814" ht="12.75">
      <c r="I814" s="2"/>
    </row>
    <row r="815" ht="12.75">
      <c r="I815" s="2"/>
    </row>
    <row r="816" ht="12.75">
      <c r="I816" s="2"/>
    </row>
    <row r="817" ht="12.75">
      <c r="I817" s="2"/>
    </row>
    <row r="818" ht="12.75">
      <c r="I818" s="2"/>
    </row>
    <row r="819" ht="12.75">
      <c r="I819" s="2"/>
    </row>
    <row r="820" ht="12.75">
      <c r="I820" s="2"/>
    </row>
    <row r="821" ht="12.75">
      <c r="I821" s="2"/>
    </row>
    <row r="822" ht="12.75">
      <c r="I822" s="2"/>
    </row>
    <row r="823" ht="12.75">
      <c r="I823" s="2"/>
    </row>
    <row r="824" ht="12.75">
      <c r="I824" s="2"/>
    </row>
    <row r="825" ht="12.75">
      <c r="I825" s="2"/>
    </row>
    <row r="826" ht="12.75">
      <c r="I826" s="2"/>
    </row>
    <row r="827" ht="12.75">
      <c r="I827" s="2"/>
    </row>
    <row r="828" ht="12.75">
      <c r="I828" s="2"/>
    </row>
    <row r="829" ht="12.75">
      <c r="I829" s="2"/>
    </row>
    <row r="830" ht="12.75">
      <c r="I830" s="2"/>
    </row>
    <row r="831" ht="12.75">
      <c r="I831" s="2"/>
    </row>
    <row r="832" ht="12.75">
      <c r="I832" s="2"/>
    </row>
    <row r="833" ht="12.75">
      <c r="I833" s="2"/>
    </row>
    <row r="834" ht="12.75">
      <c r="I834" s="2"/>
    </row>
    <row r="835" ht="12.75">
      <c r="I835" s="2"/>
    </row>
    <row r="836" ht="12.75">
      <c r="I836" s="2"/>
    </row>
    <row r="837" ht="12.75">
      <c r="I837" s="2"/>
    </row>
    <row r="838" ht="12.75">
      <c r="I838" s="2"/>
    </row>
    <row r="839" ht="12.75">
      <c r="I839" s="2"/>
    </row>
    <row r="840" ht="12.75">
      <c r="I840" s="2"/>
    </row>
    <row r="841" ht="12.75">
      <c r="I841" s="2"/>
    </row>
    <row r="842" ht="12.75">
      <c r="I842" s="2"/>
    </row>
    <row r="843" ht="12.75">
      <c r="I843" s="2"/>
    </row>
    <row r="844" ht="12.75">
      <c r="I844" s="2"/>
    </row>
    <row r="845" ht="12.75">
      <c r="I845" s="2"/>
    </row>
    <row r="846" ht="12.75">
      <c r="I846" s="2"/>
    </row>
    <row r="847" ht="12.75">
      <c r="I847" s="2"/>
    </row>
    <row r="848" ht="12.75">
      <c r="I848" s="2"/>
    </row>
    <row r="849" ht="12.75">
      <c r="I849" s="2"/>
    </row>
    <row r="850" ht="12.75">
      <c r="I850" s="2"/>
    </row>
    <row r="851" ht="12.75">
      <c r="I851" s="2"/>
    </row>
    <row r="852" ht="12.75">
      <c r="I852" s="2"/>
    </row>
    <row r="853" ht="12.75">
      <c r="I853" s="2"/>
    </row>
    <row r="854" ht="12.75">
      <c r="I854" s="2"/>
    </row>
    <row r="855" ht="12.75">
      <c r="I855" s="2"/>
    </row>
    <row r="856" ht="12.75">
      <c r="I856" s="2"/>
    </row>
    <row r="857" ht="12.75">
      <c r="I857" s="2"/>
    </row>
    <row r="858" ht="12.75">
      <c r="I858" s="2"/>
    </row>
    <row r="859" ht="12.75">
      <c r="I859" s="2"/>
    </row>
    <row r="860" ht="12.75">
      <c r="I860" s="2"/>
    </row>
    <row r="861" ht="12.75">
      <c r="I861" s="2"/>
    </row>
    <row r="862" ht="12.75">
      <c r="I862" s="2"/>
    </row>
    <row r="863" ht="12.75">
      <c r="I863" s="2"/>
    </row>
    <row r="864" ht="12.75">
      <c r="I864" s="2"/>
    </row>
    <row r="865" ht="12.75">
      <c r="I865" s="2"/>
    </row>
    <row r="866" ht="12.75">
      <c r="I866" s="2"/>
    </row>
    <row r="867" ht="12.75">
      <c r="I867" s="2"/>
    </row>
    <row r="868" ht="12.75">
      <c r="I868" s="2"/>
    </row>
    <row r="869" ht="12.75">
      <c r="I869" s="2"/>
    </row>
    <row r="870" ht="12.75">
      <c r="I870" s="2"/>
    </row>
    <row r="871" ht="12.75">
      <c r="I871" s="2"/>
    </row>
    <row r="872" ht="12.75">
      <c r="I872" s="2"/>
    </row>
    <row r="873" ht="12.75">
      <c r="I873" s="2"/>
    </row>
    <row r="874" ht="12.75">
      <c r="I874" s="2"/>
    </row>
    <row r="875" ht="12.75">
      <c r="I875" s="2"/>
    </row>
    <row r="876" ht="12.75">
      <c r="I876" s="2"/>
    </row>
    <row r="877" ht="12.75">
      <c r="I877" s="2"/>
    </row>
    <row r="878" ht="12.75">
      <c r="I878" s="2"/>
    </row>
    <row r="879" ht="12.75">
      <c r="I879" s="2"/>
    </row>
    <row r="880" ht="12.75">
      <c r="I880" s="2"/>
    </row>
    <row r="881" ht="12.75">
      <c r="I881" s="2"/>
    </row>
    <row r="882" ht="12.75">
      <c r="I882" s="2"/>
    </row>
    <row r="883" ht="12.75">
      <c r="I883" s="2"/>
    </row>
    <row r="884" ht="12.75">
      <c r="I884" s="2"/>
    </row>
    <row r="885" ht="12.75">
      <c r="I885" s="2"/>
    </row>
    <row r="886" ht="12.75">
      <c r="I886" s="2"/>
    </row>
    <row r="887" ht="12.75">
      <c r="I887" s="2"/>
    </row>
    <row r="888" ht="12.75">
      <c r="I888" s="2"/>
    </row>
    <row r="889" ht="12.75">
      <c r="I889" s="2"/>
    </row>
    <row r="890" ht="12.75">
      <c r="I890" s="2"/>
    </row>
    <row r="891" ht="12.75">
      <c r="I891" s="2"/>
    </row>
    <row r="892" ht="12.75">
      <c r="I892" s="2"/>
    </row>
    <row r="893" ht="12.75">
      <c r="I893" s="2"/>
    </row>
    <row r="894" ht="12.75">
      <c r="I894" s="2"/>
    </row>
    <row r="895" ht="12.75">
      <c r="I895" s="2"/>
    </row>
  </sheetData>
  <sheetProtection/>
  <mergeCells count="18">
    <mergeCell ref="T4:U4"/>
    <mergeCell ref="N4:O4"/>
    <mergeCell ref="P4:Q4"/>
    <mergeCell ref="R4:S4"/>
    <mergeCell ref="T5:U5"/>
    <mergeCell ref="N5:O5"/>
    <mergeCell ref="P5:Q5"/>
    <mergeCell ref="R5:S5"/>
    <mergeCell ref="J5:K5"/>
    <mergeCell ref="L5:M5"/>
    <mergeCell ref="D4:E4"/>
    <mergeCell ref="F4:G4"/>
    <mergeCell ref="H4:I4"/>
    <mergeCell ref="D5:E5"/>
    <mergeCell ref="F5:G5"/>
    <mergeCell ref="H5:I5"/>
    <mergeCell ref="J4:K4"/>
    <mergeCell ref="L4:M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scale="61" r:id="rId3"/>
  <headerFooter alignWithMargins="0">
    <oddHeader xml:space="preserve">&amp;CRANKING A. T. TEMPORADA 2009  </oddHeader>
    <oddFooter>&amp;LSECRETARIO TECNICO&amp;CJUAN CARLOS VINUESA GONZALEZ&amp;RRFEP</oddFooter>
  </headerFooter>
  <legacyDrawing r:id="rId2"/>
  <oleObjects>
    <oleObject progId="MSPhotoEd.3" shapeId="600243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97"/>
  <sheetViews>
    <sheetView view="pageBreakPreview" zoomScale="75" zoomScaleNormal="75" zoomScaleSheetLayoutView="75" zoomScalePageLayoutView="0" workbookViewId="0" topLeftCell="A1">
      <selection activeCell="I46" sqref="I46"/>
    </sheetView>
  </sheetViews>
  <sheetFormatPr defaultColWidth="11.421875" defaultRowHeight="12.75"/>
  <cols>
    <col min="1" max="1" width="15.7109375" style="0" customWidth="1"/>
    <col min="2" max="2" width="5.8515625" style="0" customWidth="1"/>
    <col min="3" max="3" width="43.421875" style="0" customWidth="1"/>
    <col min="4" max="4" width="37.28125" style="0" customWidth="1"/>
    <col min="5" max="5" width="5.8515625" style="0" customWidth="1"/>
    <col min="6" max="6" width="5.57421875" style="0" customWidth="1"/>
    <col min="7" max="7" width="5.8515625" style="0" customWidth="1"/>
    <col min="8" max="8" width="5.57421875" style="0" customWidth="1"/>
    <col min="9" max="9" width="5.8515625" style="0" customWidth="1"/>
    <col min="10" max="10" width="5.57421875" style="0" customWidth="1"/>
    <col min="11" max="11" width="5.8515625" style="0" customWidth="1"/>
    <col min="12" max="12" width="5.57421875" style="0" customWidth="1"/>
    <col min="13" max="13" width="5.8515625" style="0" customWidth="1"/>
    <col min="14" max="14" width="5.57421875" style="0" customWidth="1"/>
    <col min="15" max="15" width="5.8515625" style="0" customWidth="1"/>
    <col min="16" max="16" width="5.57421875" style="0" customWidth="1"/>
    <col min="17" max="17" width="5.8515625" style="0" customWidth="1"/>
    <col min="18" max="18" width="5.57421875" style="0" customWidth="1"/>
    <col min="19" max="19" width="5.8515625" style="0" customWidth="1"/>
    <col min="20" max="20" width="5.57421875" style="0" customWidth="1"/>
    <col min="21" max="21" width="7.00390625" style="0" customWidth="1"/>
    <col min="22" max="22" width="7.28125" style="0" customWidth="1"/>
  </cols>
  <sheetData>
    <row r="1" ht="69.75" customHeight="1"/>
    <row r="2" ht="15">
      <c r="A2" s="1" t="s">
        <v>53</v>
      </c>
    </row>
    <row r="3" ht="15.75" thickBot="1">
      <c r="A3" s="1" t="s">
        <v>61</v>
      </c>
    </row>
    <row r="4" spans="1:22" ht="13.5" thickBot="1">
      <c r="A4" s="2"/>
      <c r="B4" s="2"/>
      <c r="C4" s="2"/>
      <c r="D4" s="2"/>
      <c r="E4" s="8" t="s">
        <v>0</v>
      </c>
      <c r="F4" s="8"/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1</v>
      </c>
      <c r="O4" s="8" t="s">
        <v>0</v>
      </c>
      <c r="P4" s="8" t="s">
        <v>1</v>
      </c>
      <c r="Q4" s="8" t="s">
        <v>0</v>
      </c>
      <c r="R4" s="8" t="s">
        <v>1</v>
      </c>
      <c r="S4" s="8" t="s">
        <v>0</v>
      </c>
      <c r="T4" s="8" t="s">
        <v>1</v>
      </c>
      <c r="U4" s="4"/>
      <c r="V4" s="5"/>
    </row>
    <row r="5" spans="1:22" ht="13.5" thickBot="1">
      <c r="A5" s="3" t="s">
        <v>3</v>
      </c>
      <c r="B5" s="3" t="s">
        <v>4</v>
      </c>
      <c r="C5" s="3" t="s">
        <v>5</v>
      </c>
      <c r="D5" s="3" t="s">
        <v>6</v>
      </c>
      <c r="E5" s="8" t="s">
        <v>7</v>
      </c>
      <c r="F5" s="8"/>
      <c r="G5" s="8" t="s">
        <v>8</v>
      </c>
      <c r="H5" s="8" t="s">
        <v>9</v>
      </c>
      <c r="I5" s="8" t="s">
        <v>9</v>
      </c>
      <c r="J5" s="8" t="s">
        <v>10</v>
      </c>
      <c r="K5" s="8" t="s">
        <v>10</v>
      </c>
      <c r="L5" s="8" t="s">
        <v>10</v>
      </c>
      <c r="M5" s="8" t="s">
        <v>62</v>
      </c>
      <c r="N5" s="8" t="s">
        <v>10</v>
      </c>
      <c r="O5" s="8" t="s">
        <v>11</v>
      </c>
      <c r="P5" s="8"/>
      <c r="Q5" s="8" t="s">
        <v>12</v>
      </c>
      <c r="R5" s="8"/>
      <c r="S5" s="8" t="s">
        <v>13</v>
      </c>
      <c r="T5" s="8"/>
      <c r="U5" s="6" t="s">
        <v>15</v>
      </c>
      <c r="V5" s="6" t="s">
        <v>16</v>
      </c>
    </row>
    <row r="6" spans="1:22" ht="12.75">
      <c r="A6" s="7" t="s">
        <v>65</v>
      </c>
      <c r="B6" s="7"/>
      <c r="C6" s="7" t="s">
        <v>89</v>
      </c>
      <c r="D6" s="7" t="s">
        <v>165</v>
      </c>
      <c r="E6" s="2">
        <v>5</v>
      </c>
      <c r="F6" s="2">
        <f aca="true" t="shared" si="0" ref="F6:F40">E6*1.25</f>
        <v>6.25</v>
      </c>
      <c r="G6" s="2">
        <v>20</v>
      </c>
      <c r="H6" s="2">
        <f aca="true" t="shared" si="1" ref="H6:H40">G6*1</f>
        <v>20</v>
      </c>
      <c r="I6" s="2">
        <v>25</v>
      </c>
      <c r="J6" s="2">
        <f aca="true" t="shared" si="2" ref="J6:J40">I6*1.5</f>
        <v>37.5</v>
      </c>
      <c r="K6" s="2">
        <v>0</v>
      </c>
      <c r="L6" s="2">
        <f aca="true" t="shared" si="3" ref="L6:L40">K6*1.5</f>
        <v>0</v>
      </c>
      <c r="M6" s="2">
        <v>24</v>
      </c>
      <c r="N6" s="2">
        <f aca="true" t="shared" si="4" ref="N6:N40">M6*1.5</f>
        <v>36</v>
      </c>
      <c r="O6" s="2">
        <v>20</v>
      </c>
      <c r="P6" s="2">
        <f aca="true" t="shared" si="5" ref="P6:P40">O6*2.25</f>
        <v>45</v>
      </c>
      <c r="Q6" s="2">
        <v>23</v>
      </c>
      <c r="R6" s="2">
        <f aca="true" t="shared" si="6" ref="R6:R40">Q6*2.25</f>
        <v>51.75</v>
      </c>
      <c r="S6" s="2">
        <v>26</v>
      </c>
      <c r="T6" s="2">
        <f aca="true" t="shared" si="7" ref="T6:T40">S6*2.25</f>
        <v>58.5</v>
      </c>
      <c r="U6">
        <f aca="true" t="shared" si="8" ref="U6:U40">SUM(F6,H6,J6,L6,N6,P6,R6,T6)</f>
        <v>255</v>
      </c>
      <c r="V6" s="2" t="s">
        <v>17</v>
      </c>
    </row>
    <row r="7" spans="1:22" ht="12.75">
      <c r="A7" s="7" t="s">
        <v>144</v>
      </c>
      <c r="B7" s="7"/>
      <c r="C7" s="7" t="s">
        <v>99</v>
      </c>
      <c r="D7" s="7" t="s">
        <v>143</v>
      </c>
      <c r="E7" s="2">
        <v>24</v>
      </c>
      <c r="F7" s="2">
        <f t="shared" si="0"/>
        <v>30</v>
      </c>
      <c r="G7" s="2">
        <v>19</v>
      </c>
      <c r="H7" s="2">
        <f t="shared" si="1"/>
        <v>19</v>
      </c>
      <c r="I7" s="2">
        <v>15</v>
      </c>
      <c r="J7" s="2">
        <f t="shared" si="2"/>
        <v>22.5</v>
      </c>
      <c r="K7" s="2">
        <v>0</v>
      </c>
      <c r="L7" s="2">
        <f t="shared" si="3"/>
        <v>0</v>
      </c>
      <c r="M7" s="2">
        <v>17</v>
      </c>
      <c r="N7" s="2">
        <f t="shared" si="4"/>
        <v>25.5</v>
      </c>
      <c r="O7" s="2">
        <v>25</v>
      </c>
      <c r="P7" s="2">
        <f t="shared" si="5"/>
        <v>56.25</v>
      </c>
      <c r="Q7" s="2">
        <v>22</v>
      </c>
      <c r="R7" s="2">
        <f t="shared" si="6"/>
        <v>49.5</v>
      </c>
      <c r="S7" s="2">
        <v>23</v>
      </c>
      <c r="T7" s="2">
        <f t="shared" si="7"/>
        <v>51.75</v>
      </c>
      <c r="U7">
        <f t="shared" si="8"/>
        <v>254.5</v>
      </c>
      <c r="V7" s="2" t="s">
        <v>18</v>
      </c>
    </row>
    <row r="8" spans="1:22" ht="12.75">
      <c r="A8" s="7" t="s">
        <v>65</v>
      </c>
      <c r="B8" s="7"/>
      <c r="C8" s="7" t="s">
        <v>78</v>
      </c>
      <c r="D8" s="7" t="s">
        <v>141</v>
      </c>
      <c r="E8" s="2">
        <v>27</v>
      </c>
      <c r="F8" s="2">
        <f t="shared" si="0"/>
        <v>33.75</v>
      </c>
      <c r="G8" s="2">
        <v>27</v>
      </c>
      <c r="H8" s="2">
        <f t="shared" si="1"/>
        <v>27</v>
      </c>
      <c r="I8" s="2">
        <v>24</v>
      </c>
      <c r="J8" s="2">
        <f t="shared" si="2"/>
        <v>36</v>
      </c>
      <c r="K8" s="2">
        <v>0</v>
      </c>
      <c r="L8" s="2">
        <f t="shared" si="3"/>
        <v>0</v>
      </c>
      <c r="M8" s="2">
        <v>19</v>
      </c>
      <c r="N8" s="2">
        <f t="shared" si="4"/>
        <v>28.5</v>
      </c>
      <c r="O8" s="2">
        <v>22</v>
      </c>
      <c r="P8" s="2">
        <f t="shared" si="5"/>
        <v>49.5</v>
      </c>
      <c r="Q8" s="2">
        <v>20</v>
      </c>
      <c r="R8" s="2">
        <f t="shared" si="6"/>
        <v>45</v>
      </c>
      <c r="S8" s="2">
        <v>4</v>
      </c>
      <c r="T8" s="2">
        <f t="shared" si="7"/>
        <v>9</v>
      </c>
      <c r="U8">
        <f t="shared" si="8"/>
        <v>228.75</v>
      </c>
      <c r="V8" s="2" t="s">
        <v>19</v>
      </c>
    </row>
    <row r="9" spans="1:22" ht="12.75">
      <c r="A9" s="7" t="s">
        <v>69</v>
      </c>
      <c r="B9" s="7"/>
      <c r="C9" s="7" t="s">
        <v>80</v>
      </c>
      <c r="D9" s="7" t="s">
        <v>145</v>
      </c>
      <c r="E9" s="2">
        <v>23</v>
      </c>
      <c r="F9" s="2">
        <f t="shared" si="0"/>
        <v>28.75</v>
      </c>
      <c r="G9" s="2">
        <v>14</v>
      </c>
      <c r="H9" s="2">
        <f t="shared" si="1"/>
        <v>14</v>
      </c>
      <c r="I9" s="2">
        <v>21</v>
      </c>
      <c r="J9" s="2">
        <f t="shared" si="2"/>
        <v>31.5</v>
      </c>
      <c r="K9" s="2">
        <v>0</v>
      </c>
      <c r="L9" s="2">
        <f t="shared" si="3"/>
        <v>0</v>
      </c>
      <c r="M9" s="2">
        <v>27</v>
      </c>
      <c r="N9" s="2">
        <f t="shared" si="4"/>
        <v>40.5</v>
      </c>
      <c r="O9" s="2">
        <v>0</v>
      </c>
      <c r="P9" s="2">
        <f t="shared" si="5"/>
        <v>0</v>
      </c>
      <c r="Q9" s="2">
        <v>0</v>
      </c>
      <c r="R9" s="2">
        <f t="shared" si="6"/>
        <v>0</v>
      </c>
      <c r="S9" s="2">
        <v>27</v>
      </c>
      <c r="T9" s="2">
        <f t="shared" si="7"/>
        <v>60.75</v>
      </c>
      <c r="U9">
        <f t="shared" si="8"/>
        <v>175.5</v>
      </c>
      <c r="V9" s="2" t="s">
        <v>20</v>
      </c>
    </row>
    <row r="10" spans="1:22" ht="12.75">
      <c r="A10" s="7" t="s">
        <v>74</v>
      </c>
      <c r="B10" s="7"/>
      <c r="C10" s="7" t="s">
        <v>87</v>
      </c>
      <c r="D10" s="7" t="s">
        <v>149</v>
      </c>
      <c r="E10" s="2">
        <v>19</v>
      </c>
      <c r="F10" s="2">
        <f t="shared" si="0"/>
        <v>23.75</v>
      </c>
      <c r="G10" s="2">
        <v>21</v>
      </c>
      <c r="H10" s="2">
        <f t="shared" si="1"/>
        <v>21</v>
      </c>
      <c r="I10" s="2">
        <v>0</v>
      </c>
      <c r="J10" s="2">
        <f t="shared" si="2"/>
        <v>0</v>
      </c>
      <c r="K10" s="2">
        <v>0</v>
      </c>
      <c r="L10" s="2">
        <f t="shared" si="3"/>
        <v>0</v>
      </c>
      <c r="M10" s="2">
        <v>16</v>
      </c>
      <c r="N10" s="2">
        <f t="shared" si="4"/>
        <v>24</v>
      </c>
      <c r="O10" s="2">
        <v>15</v>
      </c>
      <c r="P10" s="2">
        <f t="shared" si="5"/>
        <v>33.75</v>
      </c>
      <c r="Q10" s="2">
        <v>16</v>
      </c>
      <c r="R10" s="2">
        <f t="shared" si="6"/>
        <v>36</v>
      </c>
      <c r="S10" s="2">
        <v>13</v>
      </c>
      <c r="T10" s="2">
        <f t="shared" si="7"/>
        <v>29.25</v>
      </c>
      <c r="U10">
        <f t="shared" si="8"/>
        <v>167.75</v>
      </c>
      <c r="V10" s="2" t="s">
        <v>21</v>
      </c>
    </row>
    <row r="11" spans="1:22" ht="12.75">
      <c r="A11" s="7" t="s">
        <v>65</v>
      </c>
      <c r="B11" s="7"/>
      <c r="C11" s="7" t="s">
        <v>71</v>
      </c>
      <c r="D11" s="7" t="s">
        <v>166</v>
      </c>
      <c r="E11" s="2">
        <v>4</v>
      </c>
      <c r="F11" s="2">
        <f t="shared" si="0"/>
        <v>5</v>
      </c>
      <c r="G11" s="2">
        <v>16</v>
      </c>
      <c r="H11" s="2">
        <f t="shared" si="1"/>
        <v>16</v>
      </c>
      <c r="I11" s="2">
        <v>0</v>
      </c>
      <c r="J11" s="2">
        <f t="shared" si="2"/>
        <v>0</v>
      </c>
      <c r="K11" s="2">
        <v>0</v>
      </c>
      <c r="L11" s="2">
        <f t="shared" si="3"/>
        <v>0</v>
      </c>
      <c r="M11" s="2">
        <v>22</v>
      </c>
      <c r="N11" s="2">
        <f t="shared" si="4"/>
        <v>33</v>
      </c>
      <c r="O11" s="2">
        <v>0</v>
      </c>
      <c r="P11" s="2">
        <f t="shared" si="5"/>
        <v>0</v>
      </c>
      <c r="Q11" s="2">
        <v>21</v>
      </c>
      <c r="R11" s="2">
        <f t="shared" si="6"/>
        <v>47.25</v>
      </c>
      <c r="S11" s="2">
        <v>17</v>
      </c>
      <c r="T11" s="2">
        <f t="shared" si="7"/>
        <v>38.25</v>
      </c>
      <c r="U11">
        <f t="shared" si="8"/>
        <v>139.5</v>
      </c>
      <c r="V11" s="2" t="s">
        <v>22</v>
      </c>
    </row>
    <row r="12" spans="1:22" ht="12.75">
      <c r="A12" s="7" t="s">
        <v>65</v>
      </c>
      <c r="B12" s="7"/>
      <c r="C12" s="7" t="s">
        <v>82</v>
      </c>
      <c r="D12" s="7" t="s">
        <v>142</v>
      </c>
      <c r="E12" s="2">
        <v>25</v>
      </c>
      <c r="F12" s="2">
        <f t="shared" si="0"/>
        <v>31.25</v>
      </c>
      <c r="G12" s="2">
        <v>26</v>
      </c>
      <c r="H12" s="2">
        <f t="shared" si="1"/>
        <v>26</v>
      </c>
      <c r="I12" s="2">
        <v>10</v>
      </c>
      <c r="J12" s="2">
        <f t="shared" si="2"/>
        <v>15</v>
      </c>
      <c r="K12" s="2">
        <v>0</v>
      </c>
      <c r="L12" s="2">
        <f t="shared" si="3"/>
        <v>0</v>
      </c>
      <c r="M12" s="2">
        <v>0</v>
      </c>
      <c r="N12" s="2">
        <f t="shared" si="4"/>
        <v>0</v>
      </c>
      <c r="O12" s="2">
        <v>18</v>
      </c>
      <c r="P12" s="2">
        <f t="shared" si="5"/>
        <v>40.5</v>
      </c>
      <c r="Q12" s="2">
        <v>10</v>
      </c>
      <c r="R12" s="2">
        <f t="shared" si="6"/>
        <v>22.5</v>
      </c>
      <c r="S12" s="2">
        <v>0</v>
      </c>
      <c r="T12" s="2">
        <f t="shared" si="7"/>
        <v>0</v>
      </c>
      <c r="U12">
        <f t="shared" si="8"/>
        <v>135.25</v>
      </c>
      <c r="V12" s="2" t="s">
        <v>23</v>
      </c>
    </row>
    <row r="13" spans="1:22" ht="12.75">
      <c r="A13" s="7" t="s">
        <v>65</v>
      </c>
      <c r="B13" s="7"/>
      <c r="C13" s="7" t="s">
        <v>71</v>
      </c>
      <c r="D13" s="7" t="s">
        <v>235</v>
      </c>
      <c r="E13" s="2">
        <v>26</v>
      </c>
      <c r="F13" s="2">
        <f t="shared" si="0"/>
        <v>32.5</v>
      </c>
      <c r="G13" s="2">
        <v>25</v>
      </c>
      <c r="H13" s="2">
        <f t="shared" si="1"/>
        <v>25</v>
      </c>
      <c r="I13" s="2">
        <v>20</v>
      </c>
      <c r="J13" s="2">
        <f t="shared" si="2"/>
        <v>30</v>
      </c>
      <c r="K13" s="2">
        <v>0</v>
      </c>
      <c r="L13" s="2">
        <f t="shared" si="3"/>
        <v>0</v>
      </c>
      <c r="M13" s="2">
        <v>0</v>
      </c>
      <c r="N13" s="2">
        <f t="shared" si="4"/>
        <v>0</v>
      </c>
      <c r="O13" s="2">
        <v>0</v>
      </c>
      <c r="P13" s="2">
        <f t="shared" si="5"/>
        <v>0</v>
      </c>
      <c r="Q13" s="2">
        <v>0</v>
      </c>
      <c r="R13" s="2">
        <f t="shared" si="6"/>
        <v>0</v>
      </c>
      <c r="S13" s="2">
        <v>20</v>
      </c>
      <c r="T13" s="2">
        <f t="shared" si="7"/>
        <v>45</v>
      </c>
      <c r="U13">
        <f t="shared" si="8"/>
        <v>132.5</v>
      </c>
      <c r="V13" s="2" t="s">
        <v>24</v>
      </c>
    </row>
    <row r="14" spans="1:22" ht="12.75">
      <c r="A14" s="7" t="s">
        <v>65</v>
      </c>
      <c r="B14" s="7"/>
      <c r="C14" s="7" t="s">
        <v>82</v>
      </c>
      <c r="D14" s="7" t="s">
        <v>146</v>
      </c>
      <c r="E14" s="2">
        <v>22</v>
      </c>
      <c r="F14" s="2">
        <f t="shared" si="0"/>
        <v>27.5</v>
      </c>
      <c r="G14" s="2">
        <v>22</v>
      </c>
      <c r="H14" s="2">
        <f t="shared" si="1"/>
        <v>22</v>
      </c>
      <c r="I14" s="2">
        <v>1</v>
      </c>
      <c r="J14" s="2">
        <f t="shared" si="2"/>
        <v>1.5</v>
      </c>
      <c r="K14" s="2">
        <v>0</v>
      </c>
      <c r="L14" s="2">
        <f t="shared" si="3"/>
        <v>0</v>
      </c>
      <c r="M14" s="2">
        <v>0</v>
      </c>
      <c r="N14" s="2">
        <f t="shared" si="4"/>
        <v>0</v>
      </c>
      <c r="O14" s="2">
        <v>16</v>
      </c>
      <c r="P14" s="2">
        <f t="shared" si="5"/>
        <v>36</v>
      </c>
      <c r="Q14" s="2">
        <v>12</v>
      </c>
      <c r="R14" s="2">
        <f t="shared" si="6"/>
        <v>27</v>
      </c>
      <c r="S14" s="2">
        <v>6</v>
      </c>
      <c r="T14" s="2">
        <f t="shared" si="7"/>
        <v>13.5</v>
      </c>
      <c r="U14">
        <f t="shared" si="8"/>
        <v>127.5</v>
      </c>
      <c r="V14" s="2" t="s">
        <v>25</v>
      </c>
    </row>
    <row r="15" spans="1:22" ht="12.75">
      <c r="A15" s="7" t="s">
        <v>72</v>
      </c>
      <c r="B15" s="7"/>
      <c r="C15" s="7" t="s">
        <v>103</v>
      </c>
      <c r="D15" s="7" t="s">
        <v>159</v>
      </c>
      <c r="E15" s="2">
        <v>11</v>
      </c>
      <c r="F15" s="2">
        <f t="shared" si="0"/>
        <v>13.75</v>
      </c>
      <c r="G15" s="2">
        <v>15</v>
      </c>
      <c r="H15" s="2">
        <f t="shared" si="1"/>
        <v>15</v>
      </c>
      <c r="I15" s="2">
        <v>0</v>
      </c>
      <c r="J15" s="2">
        <f t="shared" si="2"/>
        <v>0</v>
      </c>
      <c r="K15" s="2">
        <v>0</v>
      </c>
      <c r="L15" s="2">
        <f t="shared" si="3"/>
        <v>0</v>
      </c>
      <c r="M15" s="2">
        <v>10</v>
      </c>
      <c r="N15" s="2">
        <f t="shared" si="4"/>
        <v>15</v>
      </c>
      <c r="O15" s="2">
        <v>12</v>
      </c>
      <c r="P15" s="2">
        <f t="shared" si="5"/>
        <v>27</v>
      </c>
      <c r="Q15" s="2">
        <v>13</v>
      </c>
      <c r="R15" s="2">
        <f t="shared" si="6"/>
        <v>29.25</v>
      </c>
      <c r="S15" s="2">
        <v>9</v>
      </c>
      <c r="T15" s="2">
        <f t="shared" si="7"/>
        <v>20.25</v>
      </c>
      <c r="U15">
        <f t="shared" si="8"/>
        <v>120.25</v>
      </c>
      <c r="V15" s="2" t="s">
        <v>26</v>
      </c>
    </row>
    <row r="16" spans="1:22" ht="12.75">
      <c r="A16" s="7" t="s">
        <v>68</v>
      </c>
      <c r="B16" s="7"/>
      <c r="C16" s="7" t="s">
        <v>98</v>
      </c>
      <c r="D16" s="7" t="s">
        <v>202</v>
      </c>
      <c r="E16" s="2">
        <v>0</v>
      </c>
      <c r="F16" s="2">
        <f t="shared" si="0"/>
        <v>0</v>
      </c>
      <c r="G16" s="2">
        <v>4</v>
      </c>
      <c r="H16" s="2">
        <f t="shared" si="1"/>
        <v>4</v>
      </c>
      <c r="I16" s="2">
        <v>14</v>
      </c>
      <c r="J16" s="2">
        <f t="shared" si="2"/>
        <v>21</v>
      </c>
      <c r="K16" s="2">
        <v>0</v>
      </c>
      <c r="L16" s="2">
        <f t="shared" si="3"/>
        <v>0</v>
      </c>
      <c r="M16" s="2">
        <v>13</v>
      </c>
      <c r="N16" s="2">
        <f t="shared" si="4"/>
        <v>19.5</v>
      </c>
      <c r="O16" s="2">
        <v>11</v>
      </c>
      <c r="P16" s="2">
        <f t="shared" si="5"/>
        <v>24.75</v>
      </c>
      <c r="Q16" s="2">
        <v>14</v>
      </c>
      <c r="R16" s="2">
        <f t="shared" si="6"/>
        <v>31.5</v>
      </c>
      <c r="S16" s="2">
        <v>5</v>
      </c>
      <c r="T16" s="2">
        <f t="shared" si="7"/>
        <v>11.25</v>
      </c>
      <c r="U16">
        <f t="shared" si="8"/>
        <v>112</v>
      </c>
      <c r="V16" s="2" t="s">
        <v>27</v>
      </c>
    </row>
    <row r="17" spans="1:22" ht="12.75">
      <c r="A17" s="7" t="s">
        <v>68</v>
      </c>
      <c r="B17" s="7"/>
      <c r="C17" s="7" t="s">
        <v>67</v>
      </c>
      <c r="D17" s="7" t="s">
        <v>155</v>
      </c>
      <c r="E17" s="2">
        <v>15</v>
      </c>
      <c r="F17" s="2">
        <f t="shared" si="0"/>
        <v>18.75</v>
      </c>
      <c r="G17" s="2">
        <v>0</v>
      </c>
      <c r="H17" s="2">
        <f t="shared" si="1"/>
        <v>0</v>
      </c>
      <c r="I17" s="2">
        <v>8</v>
      </c>
      <c r="J17" s="2">
        <f t="shared" si="2"/>
        <v>12</v>
      </c>
      <c r="K17" s="2">
        <v>0</v>
      </c>
      <c r="L17" s="2">
        <f t="shared" si="3"/>
        <v>0</v>
      </c>
      <c r="M17" s="2">
        <v>0</v>
      </c>
      <c r="N17" s="2">
        <f t="shared" si="4"/>
        <v>0</v>
      </c>
      <c r="O17" s="2">
        <v>0</v>
      </c>
      <c r="P17" s="2">
        <f t="shared" si="5"/>
        <v>0</v>
      </c>
      <c r="Q17" s="2">
        <v>19</v>
      </c>
      <c r="R17" s="2">
        <f t="shared" si="6"/>
        <v>42.75</v>
      </c>
      <c r="S17" s="2">
        <v>16</v>
      </c>
      <c r="T17" s="2">
        <f t="shared" si="7"/>
        <v>36</v>
      </c>
      <c r="U17">
        <f t="shared" si="8"/>
        <v>109.5</v>
      </c>
      <c r="V17" s="2" t="s">
        <v>28</v>
      </c>
    </row>
    <row r="18" spans="1:22" ht="12.75">
      <c r="A18" s="7" t="s">
        <v>65</v>
      </c>
      <c r="B18" s="7"/>
      <c r="C18" s="7" t="s">
        <v>151</v>
      </c>
      <c r="D18" s="7" t="s">
        <v>150</v>
      </c>
      <c r="E18" s="2">
        <v>18</v>
      </c>
      <c r="F18" s="2">
        <f t="shared" si="0"/>
        <v>22.5</v>
      </c>
      <c r="G18" s="2">
        <v>6</v>
      </c>
      <c r="H18" s="2">
        <f t="shared" si="1"/>
        <v>6</v>
      </c>
      <c r="I18" s="2">
        <v>0</v>
      </c>
      <c r="J18" s="2">
        <f t="shared" si="2"/>
        <v>0</v>
      </c>
      <c r="K18" s="2">
        <v>0</v>
      </c>
      <c r="L18" s="2">
        <f t="shared" si="3"/>
        <v>0</v>
      </c>
      <c r="M18" s="2">
        <v>0</v>
      </c>
      <c r="N18" s="2">
        <f t="shared" si="4"/>
        <v>0</v>
      </c>
      <c r="O18" s="2">
        <v>19</v>
      </c>
      <c r="P18" s="2">
        <f t="shared" si="5"/>
        <v>42.75</v>
      </c>
      <c r="Q18" s="2">
        <v>15</v>
      </c>
      <c r="R18" s="2">
        <f t="shared" si="6"/>
        <v>33.75</v>
      </c>
      <c r="S18" s="2">
        <v>0</v>
      </c>
      <c r="T18" s="2">
        <f t="shared" si="7"/>
        <v>0</v>
      </c>
      <c r="U18">
        <f t="shared" si="8"/>
        <v>105</v>
      </c>
      <c r="V18" s="2" t="s">
        <v>29</v>
      </c>
    </row>
    <row r="19" spans="1:22" ht="12.75">
      <c r="A19" s="7" t="s">
        <v>65</v>
      </c>
      <c r="B19" s="7"/>
      <c r="C19" s="7" t="s">
        <v>208</v>
      </c>
      <c r="D19" s="7" t="s">
        <v>209</v>
      </c>
      <c r="E19" s="2">
        <v>0</v>
      </c>
      <c r="F19" s="2">
        <f t="shared" si="0"/>
        <v>0</v>
      </c>
      <c r="G19" s="2">
        <v>0</v>
      </c>
      <c r="H19" s="2">
        <f t="shared" si="1"/>
        <v>0</v>
      </c>
      <c r="I19" s="2">
        <v>2</v>
      </c>
      <c r="J19" s="2">
        <f t="shared" si="2"/>
        <v>3</v>
      </c>
      <c r="K19" s="2">
        <v>0</v>
      </c>
      <c r="L19" s="2">
        <f t="shared" si="3"/>
        <v>0</v>
      </c>
      <c r="M19" s="2">
        <v>25</v>
      </c>
      <c r="N19" s="2">
        <f t="shared" si="4"/>
        <v>37.5</v>
      </c>
      <c r="O19" s="2">
        <v>0</v>
      </c>
      <c r="P19" s="2">
        <f t="shared" si="5"/>
        <v>0</v>
      </c>
      <c r="Q19" s="2">
        <v>0</v>
      </c>
      <c r="R19" s="2">
        <f t="shared" si="6"/>
        <v>0</v>
      </c>
      <c r="S19" s="2">
        <v>24</v>
      </c>
      <c r="T19" s="2">
        <f t="shared" si="7"/>
        <v>54</v>
      </c>
      <c r="U19">
        <f t="shared" si="8"/>
        <v>94.5</v>
      </c>
      <c r="V19" s="2" t="s">
        <v>30</v>
      </c>
    </row>
    <row r="20" spans="1:22" ht="12.75">
      <c r="A20" s="7" t="s">
        <v>69</v>
      </c>
      <c r="B20" s="7"/>
      <c r="C20" s="7" t="s">
        <v>92</v>
      </c>
      <c r="D20" s="7" t="s">
        <v>147</v>
      </c>
      <c r="E20" s="2">
        <v>21</v>
      </c>
      <c r="F20" s="2">
        <f t="shared" si="0"/>
        <v>26.25</v>
      </c>
      <c r="G20" s="2">
        <v>23</v>
      </c>
      <c r="H20" s="2">
        <f t="shared" si="1"/>
        <v>23</v>
      </c>
      <c r="I20" s="2">
        <v>6</v>
      </c>
      <c r="J20" s="2">
        <f t="shared" si="2"/>
        <v>9</v>
      </c>
      <c r="K20" s="2">
        <v>0</v>
      </c>
      <c r="L20" s="2">
        <f t="shared" si="3"/>
        <v>0</v>
      </c>
      <c r="M20" s="2">
        <v>0</v>
      </c>
      <c r="N20" s="2">
        <f t="shared" si="4"/>
        <v>0</v>
      </c>
      <c r="O20" s="2">
        <v>14</v>
      </c>
      <c r="P20" s="2">
        <f t="shared" si="5"/>
        <v>31.5</v>
      </c>
      <c r="Q20" s="2">
        <v>0</v>
      </c>
      <c r="R20" s="2">
        <f t="shared" si="6"/>
        <v>0</v>
      </c>
      <c r="S20" s="2">
        <v>0</v>
      </c>
      <c r="T20" s="2">
        <f t="shared" si="7"/>
        <v>0</v>
      </c>
      <c r="U20">
        <f t="shared" si="8"/>
        <v>89.75</v>
      </c>
      <c r="V20" s="2" t="s">
        <v>31</v>
      </c>
    </row>
    <row r="21" spans="1:22" ht="12.75">
      <c r="A21" s="7" t="s">
        <v>65</v>
      </c>
      <c r="B21" s="7"/>
      <c r="C21" s="7" t="s">
        <v>90</v>
      </c>
      <c r="D21" s="7" t="s">
        <v>152</v>
      </c>
      <c r="E21" s="2">
        <v>17</v>
      </c>
      <c r="F21" s="2">
        <f t="shared" si="0"/>
        <v>21.25</v>
      </c>
      <c r="G21" s="2">
        <v>12</v>
      </c>
      <c r="H21" s="2">
        <f t="shared" si="1"/>
        <v>12</v>
      </c>
      <c r="I21" s="2">
        <v>0</v>
      </c>
      <c r="J21" s="2">
        <f t="shared" si="2"/>
        <v>0</v>
      </c>
      <c r="K21" s="2">
        <v>0</v>
      </c>
      <c r="L21" s="2">
        <f t="shared" si="3"/>
        <v>0</v>
      </c>
      <c r="M21" s="2">
        <v>6</v>
      </c>
      <c r="N21" s="2">
        <f t="shared" si="4"/>
        <v>9</v>
      </c>
      <c r="O21" s="2">
        <v>8</v>
      </c>
      <c r="P21" s="2">
        <f t="shared" si="5"/>
        <v>18</v>
      </c>
      <c r="Q21" s="2">
        <v>11</v>
      </c>
      <c r="R21" s="2">
        <f t="shared" si="6"/>
        <v>24.75</v>
      </c>
      <c r="S21" s="2">
        <v>2</v>
      </c>
      <c r="T21" s="2">
        <f t="shared" si="7"/>
        <v>4.5</v>
      </c>
      <c r="U21">
        <f t="shared" si="8"/>
        <v>89.5</v>
      </c>
      <c r="V21" s="2" t="s">
        <v>32</v>
      </c>
    </row>
    <row r="22" spans="1:22" ht="12.75">
      <c r="A22" s="7" t="s">
        <v>66</v>
      </c>
      <c r="B22" s="7"/>
      <c r="C22" s="7" t="s">
        <v>79</v>
      </c>
      <c r="D22" s="7" t="s">
        <v>167</v>
      </c>
      <c r="E22" s="2">
        <v>3</v>
      </c>
      <c r="F22" s="2">
        <f t="shared" si="0"/>
        <v>3.75</v>
      </c>
      <c r="G22" s="2">
        <v>10</v>
      </c>
      <c r="H22" s="2">
        <f t="shared" si="1"/>
        <v>10</v>
      </c>
      <c r="I22" s="2">
        <v>0</v>
      </c>
      <c r="J22" s="2">
        <f t="shared" si="2"/>
        <v>0</v>
      </c>
      <c r="K22" s="2">
        <v>0</v>
      </c>
      <c r="L22" s="2">
        <f t="shared" si="3"/>
        <v>0</v>
      </c>
      <c r="M22" s="2">
        <v>20</v>
      </c>
      <c r="N22" s="2">
        <f t="shared" si="4"/>
        <v>30</v>
      </c>
      <c r="O22" s="2">
        <v>0</v>
      </c>
      <c r="P22" s="2">
        <f t="shared" si="5"/>
        <v>0</v>
      </c>
      <c r="Q22" s="2">
        <v>0</v>
      </c>
      <c r="R22" s="2">
        <f t="shared" si="6"/>
        <v>0</v>
      </c>
      <c r="S22" s="2">
        <v>18</v>
      </c>
      <c r="T22" s="2">
        <f t="shared" si="7"/>
        <v>40.5</v>
      </c>
      <c r="U22">
        <f t="shared" si="8"/>
        <v>84.25</v>
      </c>
      <c r="V22" s="2" t="s">
        <v>33</v>
      </c>
    </row>
    <row r="23" spans="1:22" ht="12.75">
      <c r="A23" s="7" t="s">
        <v>74</v>
      </c>
      <c r="B23" s="7"/>
      <c r="C23" s="7" t="s">
        <v>119</v>
      </c>
      <c r="D23" s="7" t="s">
        <v>148</v>
      </c>
      <c r="E23" s="2">
        <v>20</v>
      </c>
      <c r="F23" s="2">
        <f t="shared" si="0"/>
        <v>25</v>
      </c>
      <c r="G23" s="2">
        <v>24</v>
      </c>
      <c r="H23" s="2">
        <f t="shared" si="1"/>
        <v>24</v>
      </c>
      <c r="I23" s="2">
        <v>0</v>
      </c>
      <c r="J23" s="2">
        <f t="shared" si="2"/>
        <v>0</v>
      </c>
      <c r="K23" s="2">
        <v>0</v>
      </c>
      <c r="L23" s="2">
        <f t="shared" si="3"/>
        <v>0</v>
      </c>
      <c r="M23" s="2">
        <v>0</v>
      </c>
      <c r="N23" s="2">
        <f t="shared" si="4"/>
        <v>0</v>
      </c>
      <c r="O23" s="2">
        <v>0</v>
      </c>
      <c r="P23" s="2">
        <f t="shared" si="5"/>
        <v>0</v>
      </c>
      <c r="Q23" s="2">
        <v>0</v>
      </c>
      <c r="R23" s="2">
        <f t="shared" si="6"/>
        <v>0</v>
      </c>
      <c r="S23" s="2">
        <v>0</v>
      </c>
      <c r="T23" s="2">
        <f t="shared" si="7"/>
        <v>0</v>
      </c>
      <c r="U23">
        <f t="shared" si="8"/>
        <v>49</v>
      </c>
      <c r="V23" s="2" t="s">
        <v>34</v>
      </c>
    </row>
    <row r="24" spans="1:22" ht="12.75">
      <c r="A24" s="7" t="s">
        <v>65</v>
      </c>
      <c r="B24" s="7"/>
      <c r="C24" s="7" t="s">
        <v>89</v>
      </c>
      <c r="D24" s="7" t="s">
        <v>236</v>
      </c>
      <c r="E24" s="2">
        <v>0</v>
      </c>
      <c r="F24" s="2">
        <f t="shared" si="0"/>
        <v>0</v>
      </c>
      <c r="G24" s="2">
        <v>0</v>
      </c>
      <c r="H24" s="2">
        <f t="shared" si="1"/>
        <v>0</v>
      </c>
      <c r="I24" s="2">
        <v>0</v>
      </c>
      <c r="J24" s="2">
        <f t="shared" si="2"/>
        <v>0</v>
      </c>
      <c r="K24" s="2">
        <v>0</v>
      </c>
      <c r="L24" s="2">
        <f t="shared" si="3"/>
        <v>0</v>
      </c>
      <c r="M24" s="2">
        <v>0</v>
      </c>
      <c r="N24" s="2">
        <f t="shared" si="4"/>
        <v>0</v>
      </c>
      <c r="O24" s="2">
        <v>0</v>
      </c>
      <c r="P24" s="2">
        <f t="shared" si="5"/>
        <v>0</v>
      </c>
      <c r="Q24" s="2">
        <v>0</v>
      </c>
      <c r="R24" s="2">
        <f t="shared" si="6"/>
        <v>0</v>
      </c>
      <c r="S24" s="2">
        <v>19</v>
      </c>
      <c r="T24" s="2">
        <f t="shared" si="7"/>
        <v>42.75</v>
      </c>
      <c r="U24">
        <f t="shared" si="8"/>
        <v>42.75</v>
      </c>
      <c r="V24" s="2" t="s">
        <v>35</v>
      </c>
    </row>
    <row r="25" spans="1:22" ht="12.75">
      <c r="A25" s="7" t="s">
        <v>66</v>
      </c>
      <c r="B25" s="7"/>
      <c r="C25" s="7" t="s">
        <v>79</v>
      </c>
      <c r="D25" s="7" t="s">
        <v>156</v>
      </c>
      <c r="E25" s="2">
        <v>14</v>
      </c>
      <c r="F25" s="2">
        <f t="shared" si="0"/>
        <v>17.5</v>
      </c>
      <c r="G25" s="2">
        <v>0</v>
      </c>
      <c r="H25" s="2">
        <f t="shared" si="1"/>
        <v>0</v>
      </c>
      <c r="I25" s="2">
        <v>0</v>
      </c>
      <c r="J25" s="2">
        <f t="shared" si="2"/>
        <v>0</v>
      </c>
      <c r="K25" s="2">
        <v>0</v>
      </c>
      <c r="L25" s="2">
        <f t="shared" si="3"/>
        <v>0</v>
      </c>
      <c r="M25" s="2">
        <v>0</v>
      </c>
      <c r="N25" s="2">
        <f t="shared" si="4"/>
        <v>0</v>
      </c>
      <c r="O25" s="2">
        <v>0</v>
      </c>
      <c r="P25" s="2">
        <f t="shared" si="5"/>
        <v>0</v>
      </c>
      <c r="Q25" s="2">
        <v>0</v>
      </c>
      <c r="R25" s="2">
        <f t="shared" si="6"/>
        <v>0</v>
      </c>
      <c r="S25" s="2">
        <v>10</v>
      </c>
      <c r="T25" s="2">
        <f t="shared" si="7"/>
        <v>22.5</v>
      </c>
      <c r="U25">
        <f t="shared" si="8"/>
        <v>40</v>
      </c>
      <c r="V25" s="2" t="s">
        <v>36</v>
      </c>
    </row>
    <row r="26" spans="1:22" ht="12.75">
      <c r="A26" s="7" t="s">
        <v>74</v>
      </c>
      <c r="B26" s="7"/>
      <c r="C26" s="7" t="s">
        <v>154</v>
      </c>
      <c r="D26" s="7" t="s">
        <v>153</v>
      </c>
      <c r="E26" s="2">
        <v>16</v>
      </c>
      <c r="F26" s="2">
        <f t="shared" si="0"/>
        <v>20</v>
      </c>
      <c r="G26" s="2">
        <v>18</v>
      </c>
      <c r="H26" s="2">
        <f t="shared" si="1"/>
        <v>18</v>
      </c>
      <c r="I26" s="2">
        <v>0</v>
      </c>
      <c r="J26" s="2">
        <f t="shared" si="2"/>
        <v>0</v>
      </c>
      <c r="K26" s="2">
        <v>0</v>
      </c>
      <c r="L26" s="2">
        <f t="shared" si="3"/>
        <v>0</v>
      </c>
      <c r="M26" s="2">
        <v>0</v>
      </c>
      <c r="N26" s="2">
        <f t="shared" si="4"/>
        <v>0</v>
      </c>
      <c r="O26" s="2">
        <v>0</v>
      </c>
      <c r="P26" s="2">
        <f t="shared" si="5"/>
        <v>0</v>
      </c>
      <c r="Q26" s="2">
        <v>0</v>
      </c>
      <c r="R26" s="2">
        <f t="shared" si="6"/>
        <v>0</v>
      </c>
      <c r="S26" s="2">
        <v>0</v>
      </c>
      <c r="T26" s="2">
        <f t="shared" si="7"/>
        <v>0</v>
      </c>
      <c r="U26">
        <f t="shared" si="8"/>
        <v>38</v>
      </c>
      <c r="V26" s="2" t="s">
        <v>37</v>
      </c>
    </row>
    <row r="27" spans="1:22" ht="12.75">
      <c r="A27" s="7" t="s">
        <v>66</v>
      </c>
      <c r="B27" s="7"/>
      <c r="C27" s="7" t="s">
        <v>79</v>
      </c>
      <c r="D27" s="7" t="s">
        <v>157</v>
      </c>
      <c r="E27" s="2">
        <v>13</v>
      </c>
      <c r="F27" s="2">
        <f t="shared" si="0"/>
        <v>16.25</v>
      </c>
      <c r="G27" s="2">
        <v>9</v>
      </c>
      <c r="H27" s="2">
        <f t="shared" si="1"/>
        <v>9</v>
      </c>
      <c r="I27" s="2">
        <v>0</v>
      </c>
      <c r="J27" s="2">
        <f t="shared" si="2"/>
        <v>0</v>
      </c>
      <c r="K27" s="2">
        <v>0</v>
      </c>
      <c r="L27" s="2">
        <f t="shared" si="3"/>
        <v>0</v>
      </c>
      <c r="M27" s="2">
        <v>8</v>
      </c>
      <c r="N27" s="2">
        <f t="shared" si="4"/>
        <v>12</v>
      </c>
      <c r="O27" s="2">
        <v>0</v>
      </c>
      <c r="P27" s="2">
        <f t="shared" si="5"/>
        <v>0</v>
      </c>
      <c r="Q27" s="2">
        <v>0</v>
      </c>
      <c r="R27" s="2">
        <f t="shared" si="6"/>
        <v>0</v>
      </c>
      <c r="S27" s="2">
        <v>0</v>
      </c>
      <c r="T27" s="2">
        <f t="shared" si="7"/>
        <v>0</v>
      </c>
      <c r="U27">
        <f t="shared" si="8"/>
        <v>37.25</v>
      </c>
      <c r="V27" s="2" t="s">
        <v>38</v>
      </c>
    </row>
    <row r="28" spans="1:22" ht="12.75">
      <c r="A28" s="7" t="s">
        <v>66</v>
      </c>
      <c r="B28" s="7"/>
      <c r="C28" s="7" t="s">
        <v>79</v>
      </c>
      <c r="D28" s="7" t="s">
        <v>163</v>
      </c>
      <c r="E28" s="2">
        <v>7</v>
      </c>
      <c r="F28" s="2">
        <f t="shared" si="0"/>
        <v>8.75</v>
      </c>
      <c r="G28" s="2">
        <v>2</v>
      </c>
      <c r="H28" s="2">
        <f t="shared" si="1"/>
        <v>2</v>
      </c>
      <c r="I28" s="2">
        <v>0</v>
      </c>
      <c r="J28" s="2">
        <f t="shared" si="2"/>
        <v>0</v>
      </c>
      <c r="K28" s="2">
        <v>0</v>
      </c>
      <c r="L28" s="2">
        <f t="shared" si="3"/>
        <v>0</v>
      </c>
      <c r="M28" s="2">
        <v>15</v>
      </c>
      <c r="N28" s="2">
        <f t="shared" si="4"/>
        <v>22.5</v>
      </c>
      <c r="O28" s="2">
        <v>0</v>
      </c>
      <c r="P28" s="2">
        <f t="shared" si="5"/>
        <v>0</v>
      </c>
      <c r="Q28" s="2">
        <v>0</v>
      </c>
      <c r="R28" s="2">
        <f t="shared" si="6"/>
        <v>0</v>
      </c>
      <c r="S28" s="2">
        <v>0</v>
      </c>
      <c r="T28" s="2">
        <f t="shared" si="7"/>
        <v>0</v>
      </c>
      <c r="U28">
        <f t="shared" si="8"/>
        <v>33.25</v>
      </c>
      <c r="V28" s="2" t="s">
        <v>39</v>
      </c>
    </row>
    <row r="29" spans="1:22" ht="12.75">
      <c r="A29" s="7" t="s">
        <v>65</v>
      </c>
      <c r="B29" s="7"/>
      <c r="C29" s="7" t="s">
        <v>208</v>
      </c>
      <c r="D29" s="7" t="s">
        <v>226</v>
      </c>
      <c r="E29" s="2">
        <v>0</v>
      </c>
      <c r="F29" s="2">
        <f t="shared" si="0"/>
        <v>0</v>
      </c>
      <c r="G29" s="2">
        <v>0</v>
      </c>
      <c r="H29" s="2">
        <f t="shared" si="1"/>
        <v>0</v>
      </c>
      <c r="I29" s="2">
        <v>7</v>
      </c>
      <c r="J29" s="2">
        <f t="shared" si="2"/>
        <v>10.5</v>
      </c>
      <c r="K29" s="2">
        <v>0</v>
      </c>
      <c r="L29" s="2">
        <f t="shared" si="3"/>
        <v>0</v>
      </c>
      <c r="M29" s="2">
        <v>0</v>
      </c>
      <c r="N29" s="2">
        <f t="shared" si="4"/>
        <v>0</v>
      </c>
      <c r="O29" s="2">
        <v>9</v>
      </c>
      <c r="P29" s="2">
        <f t="shared" si="5"/>
        <v>20.25</v>
      </c>
      <c r="Q29" s="2">
        <v>0</v>
      </c>
      <c r="R29" s="2">
        <f t="shared" si="6"/>
        <v>0</v>
      </c>
      <c r="S29" s="2">
        <v>0</v>
      </c>
      <c r="T29" s="2">
        <f t="shared" si="7"/>
        <v>0</v>
      </c>
      <c r="U29">
        <f t="shared" si="8"/>
        <v>30.75</v>
      </c>
      <c r="V29" s="2" t="s">
        <v>40</v>
      </c>
    </row>
    <row r="30" spans="1:22" ht="12.75">
      <c r="A30" s="7" t="s">
        <v>65</v>
      </c>
      <c r="B30" s="7"/>
      <c r="C30" s="7" t="s">
        <v>78</v>
      </c>
      <c r="D30" s="7" t="s">
        <v>162</v>
      </c>
      <c r="E30" s="2">
        <v>8</v>
      </c>
      <c r="F30" s="2">
        <f t="shared" si="0"/>
        <v>10</v>
      </c>
      <c r="G30" s="2">
        <v>13</v>
      </c>
      <c r="H30" s="2">
        <f t="shared" si="1"/>
        <v>13</v>
      </c>
      <c r="I30" s="2">
        <v>0</v>
      </c>
      <c r="J30" s="2">
        <f t="shared" si="2"/>
        <v>0</v>
      </c>
      <c r="K30" s="2">
        <v>0</v>
      </c>
      <c r="L30" s="2">
        <f t="shared" si="3"/>
        <v>0</v>
      </c>
      <c r="M30" s="2">
        <v>0</v>
      </c>
      <c r="N30" s="2">
        <f t="shared" si="4"/>
        <v>0</v>
      </c>
      <c r="O30" s="2">
        <v>0</v>
      </c>
      <c r="P30" s="2">
        <f t="shared" si="5"/>
        <v>0</v>
      </c>
      <c r="Q30" s="2">
        <v>0</v>
      </c>
      <c r="R30" s="2">
        <f t="shared" si="6"/>
        <v>0</v>
      </c>
      <c r="S30" s="2">
        <v>0</v>
      </c>
      <c r="T30" s="2">
        <f t="shared" si="7"/>
        <v>0</v>
      </c>
      <c r="U30">
        <f t="shared" si="8"/>
        <v>23</v>
      </c>
      <c r="V30" s="2" t="s">
        <v>54</v>
      </c>
    </row>
    <row r="31" spans="1:22" ht="12.75">
      <c r="A31" s="7" t="s">
        <v>65</v>
      </c>
      <c r="B31" s="7"/>
      <c r="C31" s="7" t="s">
        <v>73</v>
      </c>
      <c r="D31" s="7" t="s">
        <v>161</v>
      </c>
      <c r="E31" s="2">
        <v>9</v>
      </c>
      <c r="F31" s="2">
        <f t="shared" si="0"/>
        <v>11.25</v>
      </c>
      <c r="G31" s="2">
        <v>11</v>
      </c>
      <c r="H31" s="2">
        <f t="shared" si="1"/>
        <v>11</v>
      </c>
      <c r="I31" s="2">
        <v>0</v>
      </c>
      <c r="J31" s="2">
        <f t="shared" si="2"/>
        <v>0</v>
      </c>
      <c r="K31" s="2">
        <v>0</v>
      </c>
      <c r="L31" s="2">
        <f t="shared" si="3"/>
        <v>0</v>
      </c>
      <c r="M31" s="2">
        <v>0</v>
      </c>
      <c r="N31" s="2">
        <f t="shared" si="4"/>
        <v>0</v>
      </c>
      <c r="O31" s="2">
        <v>0</v>
      </c>
      <c r="P31" s="2">
        <f t="shared" si="5"/>
        <v>0</v>
      </c>
      <c r="Q31" s="2">
        <v>0</v>
      </c>
      <c r="R31" s="2">
        <f t="shared" si="6"/>
        <v>0</v>
      </c>
      <c r="S31" s="2">
        <v>0</v>
      </c>
      <c r="T31" s="2">
        <f t="shared" si="7"/>
        <v>0</v>
      </c>
      <c r="U31">
        <f t="shared" si="8"/>
        <v>22.25</v>
      </c>
      <c r="V31" s="2" t="s">
        <v>41</v>
      </c>
    </row>
    <row r="32" spans="1:22" ht="12.75">
      <c r="A32" s="7" t="s">
        <v>65</v>
      </c>
      <c r="B32" s="7"/>
      <c r="C32" s="7" t="s">
        <v>104</v>
      </c>
      <c r="D32" s="7" t="s">
        <v>158</v>
      </c>
      <c r="E32" s="2">
        <v>12</v>
      </c>
      <c r="F32" s="2">
        <f t="shared" si="0"/>
        <v>15</v>
      </c>
      <c r="G32" s="2">
        <v>7</v>
      </c>
      <c r="H32" s="2">
        <f t="shared" si="1"/>
        <v>7</v>
      </c>
      <c r="I32" s="2">
        <v>0</v>
      </c>
      <c r="J32" s="2">
        <f t="shared" si="2"/>
        <v>0</v>
      </c>
      <c r="K32" s="2">
        <v>0</v>
      </c>
      <c r="L32" s="2">
        <f t="shared" si="3"/>
        <v>0</v>
      </c>
      <c r="M32" s="2">
        <v>0</v>
      </c>
      <c r="N32" s="2">
        <f t="shared" si="4"/>
        <v>0</v>
      </c>
      <c r="O32" s="2">
        <v>0</v>
      </c>
      <c r="P32" s="2">
        <f t="shared" si="5"/>
        <v>0</v>
      </c>
      <c r="Q32" s="2">
        <v>0</v>
      </c>
      <c r="R32" s="2">
        <f t="shared" si="6"/>
        <v>0</v>
      </c>
      <c r="S32" s="2">
        <v>0</v>
      </c>
      <c r="T32" s="2">
        <f t="shared" si="7"/>
        <v>0</v>
      </c>
      <c r="U32">
        <f t="shared" si="8"/>
        <v>22</v>
      </c>
      <c r="V32" s="2" t="s">
        <v>55</v>
      </c>
    </row>
    <row r="33" spans="1:22" ht="12.75">
      <c r="A33" s="7" t="s">
        <v>65</v>
      </c>
      <c r="B33" s="7"/>
      <c r="C33" s="7" t="s">
        <v>88</v>
      </c>
      <c r="D33" s="7" t="s">
        <v>201</v>
      </c>
      <c r="E33" s="2">
        <v>0</v>
      </c>
      <c r="F33" s="2">
        <f t="shared" si="0"/>
        <v>0</v>
      </c>
      <c r="G33" s="2">
        <v>8</v>
      </c>
      <c r="H33" s="2">
        <f t="shared" si="1"/>
        <v>8</v>
      </c>
      <c r="I33" s="2">
        <v>0</v>
      </c>
      <c r="J33" s="2">
        <f t="shared" si="2"/>
        <v>0</v>
      </c>
      <c r="K33" s="2">
        <v>0</v>
      </c>
      <c r="L33" s="2">
        <f t="shared" si="3"/>
        <v>0</v>
      </c>
      <c r="M33" s="2">
        <v>0</v>
      </c>
      <c r="N33" s="2">
        <f t="shared" si="4"/>
        <v>0</v>
      </c>
      <c r="O33" s="2">
        <v>6</v>
      </c>
      <c r="P33" s="2">
        <f t="shared" si="5"/>
        <v>13.5</v>
      </c>
      <c r="Q33" s="2">
        <v>0</v>
      </c>
      <c r="R33" s="2">
        <f t="shared" si="6"/>
        <v>0</v>
      </c>
      <c r="S33" s="2">
        <v>0</v>
      </c>
      <c r="T33" s="2">
        <f t="shared" si="7"/>
        <v>0</v>
      </c>
      <c r="U33">
        <f t="shared" si="8"/>
        <v>21.5</v>
      </c>
      <c r="V33" s="2" t="s">
        <v>42</v>
      </c>
    </row>
    <row r="34" spans="1:22" ht="12.75">
      <c r="A34" s="7" t="s">
        <v>144</v>
      </c>
      <c r="B34" s="7"/>
      <c r="C34" s="7" t="s">
        <v>75</v>
      </c>
      <c r="D34" s="7" t="s">
        <v>200</v>
      </c>
      <c r="E34" s="2">
        <v>0</v>
      </c>
      <c r="F34" s="2">
        <f t="shared" si="0"/>
        <v>0</v>
      </c>
      <c r="G34" s="2">
        <v>17</v>
      </c>
      <c r="H34" s="2">
        <f t="shared" si="1"/>
        <v>17</v>
      </c>
      <c r="I34" s="2">
        <v>0</v>
      </c>
      <c r="J34" s="2">
        <f t="shared" si="2"/>
        <v>0</v>
      </c>
      <c r="K34" s="2">
        <v>0</v>
      </c>
      <c r="L34" s="2">
        <f t="shared" si="3"/>
        <v>0</v>
      </c>
      <c r="M34" s="2">
        <v>0</v>
      </c>
      <c r="N34" s="2">
        <f t="shared" si="4"/>
        <v>0</v>
      </c>
      <c r="O34" s="2">
        <v>0</v>
      </c>
      <c r="P34" s="2">
        <f t="shared" si="5"/>
        <v>0</v>
      </c>
      <c r="Q34" s="2">
        <v>0</v>
      </c>
      <c r="R34" s="2">
        <f t="shared" si="6"/>
        <v>0</v>
      </c>
      <c r="S34" s="2">
        <v>0</v>
      </c>
      <c r="T34" s="2">
        <f t="shared" si="7"/>
        <v>0</v>
      </c>
      <c r="U34">
        <f t="shared" si="8"/>
        <v>17</v>
      </c>
      <c r="V34" s="2" t="s">
        <v>43</v>
      </c>
    </row>
    <row r="35" spans="1:22" ht="12.75">
      <c r="A35" s="7" t="s">
        <v>66</v>
      </c>
      <c r="B35" s="7"/>
      <c r="C35" s="7" t="s">
        <v>79</v>
      </c>
      <c r="D35" s="7" t="s">
        <v>160</v>
      </c>
      <c r="E35" s="2">
        <v>10</v>
      </c>
      <c r="F35" s="2">
        <f t="shared" si="0"/>
        <v>12.5</v>
      </c>
      <c r="G35" s="2">
        <v>1</v>
      </c>
      <c r="H35" s="2">
        <f t="shared" si="1"/>
        <v>1</v>
      </c>
      <c r="I35" s="2">
        <v>0</v>
      </c>
      <c r="J35" s="2">
        <f t="shared" si="2"/>
        <v>0</v>
      </c>
      <c r="K35" s="2">
        <v>0</v>
      </c>
      <c r="L35" s="2">
        <f t="shared" si="3"/>
        <v>0</v>
      </c>
      <c r="M35" s="2">
        <v>0</v>
      </c>
      <c r="N35" s="2">
        <f t="shared" si="4"/>
        <v>0</v>
      </c>
      <c r="O35" s="2">
        <v>0</v>
      </c>
      <c r="P35" s="2">
        <f t="shared" si="5"/>
        <v>0</v>
      </c>
      <c r="Q35" s="2">
        <v>0</v>
      </c>
      <c r="R35" s="2">
        <f t="shared" si="6"/>
        <v>0</v>
      </c>
      <c r="S35" s="2">
        <v>0</v>
      </c>
      <c r="T35" s="2">
        <f t="shared" si="7"/>
        <v>0</v>
      </c>
      <c r="U35">
        <f t="shared" si="8"/>
        <v>13.5</v>
      </c>
      <c r="V35" s="2" t="s">
        <v>44</v>
      </c>
    </row>
    <row r="36" spans="1:22" ht="12.75">
      <c r="A36" s="7" t="s">
        <v>65</v>
      </c>
      <c r="B36" s="7"/>
      <c r="C36" s="7" t="s">
        <v>78</v>
      </c>
      <c r="D36" s="7" t="s">
        <v>164</v>
      </c>
      <c r="E36" s="2">
        <v>6</v>
      </c>
      <c r="F36" s="2">
        <f t="shared" si="0"/>
        <v>7.5</v>
      </c>
      <c r="G36" s="2">
        <v>0</v>
      </c>
      <c r="H36" s="2">
        <f t="shared" si="1"/>
        <v>0</v>
      </c>
      <c r="I36" s="2">
        <v>0</v>
      </c>
      <c r="J36" s="2">
        <f t="shared" si="2"/>
        <v>0</v>
      </c>
      <c r="K36" s="2">
        <v>0</v>
      </c>
      <c r="L36" s="2">
        <f t="shared" si="3"/>
        <v>0</v>
      </c>
      <c r="M36" s="2">
        <v>0</v>
      </c>
      <c r="N36" s="2">
        <f t="shared" si="4"/>
        <v>0</v>
      </c>
      <c r="O36" s="2">
        <v>0</v>
      </c>
      <c r="P36" s="2">
        <f t="shared" si="5"/>
        <v>0</v>
      </c>
      <c r="Q36" s="2">
        <v>0</v>
      </c>
      <c r="R36" s="2">
        <f t="shared" si="6"/>
        <v>0</v>
      </c>
      <c r="S36" s="2">
        <v>0</v>
      </c>
      <c r="T36" s="2">
        <f t="shared" si="7"/>
        <v>0</v>
      </c>
      <c r="U36">
        <f t="shared" si="8"/>
        <v>7.5</v>
      </c>
      <c r="V36" s="2" t="s">
        <v>56</v>
      </c>
    </row>
    <row r="37" spans="1:22" ht="12.75">
      <c r="A37" s="7" t="s">
        <v>66</v>
      </c>
      <c r="B37" s="7"/>
      <c r="C37" s="7" t="s">
        <v>79</v>
      </c>
      <c r="D37" s="7" t="s">
        <v>168</v>
      </c>
      <c r="E37" s="2">
        <v>2</v>
      </c>
      <c r="F37" s="2">
        <f t="shared" si="0"/>
        <v>2.5</v>
      </c>
      <c r="G37" s="2">
        <v>5</v>
      </c>
      <c r="H37" s="2">
        <f t="shared" si="1"/>
        <v>5</v>
      </c>
      <c r="I37" s="2">
        <v>0</v>
      </c>
      <c r="J37" s="2">
        <f t="shared" si="2"/>
        <v>0</v>
      </c>
      <c r="K37" s="2">
        <v>0</v>
      </c>
      <c r="L37" s="2">
        <f t="shared" si="3"/>
        <v>0</v>
      </c>
      <c r="M37" s="2">
        <v>0</v>
      </c>
      <c r="N37" s="2">
        <f t="shared" si="4"/>
        <v>0</v>
      </c>
      <c r="O37" s="2">
        <v>0</v>
      </c>
      <c r="P37" s="2">
        <f t="shared" si="5"/>
        <v>0</v>
      </c>
      <c r="Q37" s="2">
        <v>0</v>
      </c>
      <c r="R37" s="2">
        <f t="shared" si="6"/>
        <v>0</v>
      </c>
      <c r="S37" s="2">
        <v>0</v>
      </c>
      <c r="T37" s="2">
        <f t="shared" si="7"/>
        <v>0</v>
      </c>
      <c r="U37">
        <f t="shared" si="8"/>
        <v>7.5</v>
      </c>
      <c r="V37" s="2" t="s">
        <v>45</v>
      </c>
    </row>
    <row r="38" spans="1:22" ht="12.75">
      <c r="A38" s="7" t="s">
        <v>66</v>
      </c>
      <c r="B38" s="7"/>
      <c r="C38" s="7" t="s">
        <v>91</v>
      </c>
      <c r="D38" s="7" t="s">
        <v>227</v>
      </c>
      <c r="E38" s="2">
        <v>0</v>
      </c>
      <c r="F38" s="2">
        <f t="shared" si="0"/>
        <v>0</v>
      </c>
      <c r="G38" s="2">
        <v>0</v>
      </c>
      <c r="H38" s="2">
        <f t="shared" si="1"/>
        <v>0</v>
      </c>
      <c r="I38" s="2">
        <v>0</v>
      </c>
      <c r="J38" s="2">
        <f t="shared" si="2"/>
        <v>0</v>
      </c>
      <c r="K38" s="2">
        <v>0</v>
      </c>
      <c r="L38" s="2">
        <f t="shared" si="3"/>
        <v>0</v>
      </c>
      <c r="M38" s="2">
        <v>0</v>
      </c>
      <c r="N38" s="2">
        <f t="shared" si="4"/>
        <v>0</v>
      </c>
      <c r="O38" s="2">
        <v>3</v>
      </c>
      <c r="P38" s="2">
        <f t="shared" si="5"/>
        <v>6.75</v>
      </c>
      <c r="Q38" s="2">
        <v>0</v>
      </c>
      <c r="R38" s="2">
        <f t="shared" si="6"/>
        <v>0</v>
      </c>
      <c r="S38" s="2">
        <v>0</v>
      </c>
      <c r="T38" s="2">
        <f t="shared" si="7"/>
        <v>0</v>
      </c>
      <c r="U38">
        <f t="shared" si="8"/>
        <v>6.75</v>
      </c>
      <c r="V38" s="2" t="s">
        <v>46</v>
      </c>
    </row>
    <row r="39" spans="1:22" ht="12.75">
      <c r="A39" s="7" t="s">
        <v>65</v>
      </c>
      <c r="B39" s="7"/>
      <c r="C39" s="7" t="s">
        <v>224</v>
      </c>
      <c r="D39" s="7" t="s">
        <v>223</v>
      </c>
      <c r="E39" s="2">
        <v>0</v>
      </c>
      <c r="F39" s="2">
        <f t="shared" si="0"/>
        <v>0</v>
      </c>
      <c r="G39" s="2">
        <v>0</v>
      </c>
      <c r="H39" s="2">
        <f t="shared" si="1"/>
        <v>0</v>
      </c>
      <c r="I39" s="2">
        <v>0</v>
      </c>
      <c r="J39" s="2">
        <f t="shared" si="2"/>
        <v>0</v>
      </c>
      <c r="K39" s="2">
        <v>0</v>
      </c>
      <c r="L39" s="2">
        <f t="shared" si="3"/>
        <v>0</v>
      </c>
      <c r="M39" s="2">
        <v>3</v>
      </c>
      <c r="N39" s="2">
        <f t="shared" si="4"/>
        <v>4.5</v>
      </c>
      <c r="O39" s="2">
        <v>0</v>
      </c>
      <c r="P39" s="2">
        <f t="shared" si="5"/>
        <v>0</v>
      </c>
      <c r="Q39" s="2">
        <v>0</v>
      </c>
      <c r="R39" s="2">
        <f t="shared" si="6"/>
        <v>0</v>
      </c>
      <c r="S39" s="2">
        <v>0</v>
      </c>
      <c r="T39" s="2">
        <f t="shared" si="7"/>
        <v>0</v>
      </c>
      <c r="U39">
        <f t="shared" si="8"/>
        <v>4.5</v>
      </c>
      <c r="V39" s="2" t="s">
        <v>47</v>
      </c>
    </row>
    <row r="40" spans="1:22" ht="12.75">
      <c r="A40" s="7" t="s">
        <v>65</v>
      </c>
      <c r="B40" s="7"/>
      <c r="C40" s="7" t="s">
        <v>78</v>
      </c>
      <c r="D40" s="7" t="s">
        <v>169</v>
      </c>
      <c r="E40" s="2">
        <v>1</v>
      </c>
      <c r="F40" s="2">
        <f t="shared" si="0"/>
        <v>1.25</v>
      </c>
      <c r="G40" s="2">
        <v>3</v>
      </c>
      <c r="H40" s="2">
        <f t="shared" si="1"/>
        <v>3</v>
      </c>
      <c r="I40" s="2">
        <v>0</v>
      </c>
      <c r="J40" s="2">
        <f t="shared" si="2"/>
        <v>0</v>
      </c>
      <c r="K40" s="2">
        <v>0</v>
      </c>
      <c r="L40" s="2">
        <f t="shared" si="3"/>
        <v>0</v>
      </c>
      <c r="M40" s="2">
        <v>0</v>
      </c>
      <c r="N40" s="2">
        <f t="shared" si="4"/>
        <v>0</v>
      </c>
      <c r="O40" s="2">
        <v>0</v>
      </c>
      <c r="P40" s="2">
        <f t="shared" si="5"/>
        <v>0</v>
      </c>
      <c r="Q40" s="2">
        <v>0</v>
      </c>
      <c r="R40" s="2">
        <f t="shared" si="6"/>
        <v>0</v>
      </c>
      <c r="S40" s="2">
        <v>0</v>
      </c>
      <c r="T40" s="2">
        <f t="shared" si="7"/>
        <v>0</v>
      </c>
      <c r="U40">
        <f t="shared" si="8"/>
        <v>4.25</v>
      </c>
      <c r="V40" s="2" t="s">
        <v>48</v>
      </c>
    </row>
    <row r="41" spans="5:19" ht="12.75">
      <c r="E41" s="2"/>
      <c r="G41" s="2"/>
      <c r="I41" s="2"/>
      <c r="J41" s="2"/>
      <c r="K41" s="2"/>
      <c r="M41" s="2"/>
      <c r="O41" s="2"/>
      <c r="Q41" s="2"/>
      <c r="S41" s="2"/>
    </row>
    <row r="42" spans="5:19" ht="12.75">
      <c r="E42" s="2"/>
      <c r="G42" s="2"/>
      <c r="I42" s="2"/>
      <c r="J42" s="2"/>
      <c r="K42" s="2"/>
      <c r="M42" s="2"/>
      <c r="O42" s="2"/>
      <c r="Q42" s="2"/>
      <c r="S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  <row r="235" ht="12.75">
      <c r="J235" s="2"/>
    </row>
    <row r="236" ht="12.75">
      <c r="J236" s="2"/>
    </row>
    <row r="237" ht="12.75">
      <c r="J237" s="2"/>
    </row>
    <row r="238" ht="12.75">
      <c r="J238" s="2"/>
    </row>
    <row r="239" ht="12.75">
      <c r="J239" s="2"/>
    </row>
    <row r="240" ht="12.75">
      <c r="J240" s="2"/>
    </row>
    <row r="241" ht="12.75">
      <c r="J241" s="2"/>
    </row>
    <row r="242" ht="12.75">
      <c r="J242" s="2"/>
    </row>
    <row r="243" ht="12.75">
      <c r="J243" s="2"/>
    </row>
    <row r="244" ht="12.75">
      <c r="J244" s="2"/>
    </row>
    <row r="245" ht="12.75">
      <c r="J245" s="2"/>
    </row>
    <row r="246" ht="12.75">
      <c r="J246" s="2"/>
    </row>
    <row r="247" ht="12.75">
      <c r="J247" s="2"/>
    </row>
    <row r="248" ht="12.75">
      <c r="J248" s="2"/>
    </row>
    <row r="249" ht="12.75">
      <c r="J249" s="2"/>
    </row>
    <row r="250" ht="12.75">
      <c r="J250" s="2"/>
    </row>
    <row r="251" ht="12.75">
      <c r="J251" s="2"/>
    </row>
    <row r="252" ht="12.75">
      <c r="J252" s="2"/>
    </row>
    <row r="253" ht="12.75">
      <c r="J253" s="2"/>
    </row>
    <row r="254" ht="12.75">
      <c r="J254" s="2"/>
    </row>
    <row r="255" ht="12.75">
      <c r="J255" s="2"/>
    </row>
    <row r="256" ht="12.75">
      <c r="J256" s="2"/>
    </row>
    <row r="257" ht="12.75">
      <c r="J257" s="2"/>
    </row>
    <row r="258" ht="12.75">
      <c r="J258" s="2"/>
    </row>
    <row r="259" ht="12.75">
      <c r="J259" s="2"/>
    </row>
    <row r="260" ht="12.75">
      <c r="J260" s="2"/>
    </row>
    <row r="261" ht="12.75">
      <c r="J261" s="2"/>
    </row>
    <row r="262" ht="12.75">
      <c r="J262" s="2"/>
    </row>
    <row r="263" ht="12.75">
      <c r="J263" s="2"/>
    </row>
    <row r="264" ht="12.75">
      <c r="J264" s="2"/>
    </row>
    <row r="265" ht="12.75">
      <c r="J265" s="2"/>
    </row>
    <row r="266" ht="12.75">
      <c r="J266" s="2"/>
    </row>
    <row r="267" ht="12.75">
      <c r="J267" s="2"/>
    </row>
    <row r="268" ht="12.75">
      <c r="J268" s="2"/>
    </row>
    <row r="269" ht="12.75">
      <c r="J269" s="2"/>
    </row>
    <row r="270" ht="12.75">
      <c r="J270" s="2"/>
    </row>
    <row r="271" ht="12.75">
      <c r="J271" s="2"/>
    </row>
    <row r="272" ht="12.75">
      <c r="J272" s="2"/>
    </row>
    <row r="273" ht="12.75">
      <c r="J273" s="2"/>
    </row>
    <row r="274" ht="12.75">
      <c r="J274" s="2"/>
    </row>
    <row r="275" ht="12.75">
      <c r="J275" s="2"/>
    </row>
    <row r="276" ht="12.75">
      <c r="J276" s="2"/>
    </row>
    <row r="277" ht="12.75">
      <c r="J277" s="2"/>
    </row>
    <row r="278" ht="12.75">
      <c r="J278" s="2"/>
    </row>
    <row r="279" ht="12.75">
      <c r="J279" s="2"/>
    </row>
    <row r="280" ht="12.75">
      <c r="J280" s="2"/>
    </row>
    <row r="281" ht="12.75">
      <c r="J281" s="2"/>
    </row>
    <row r="282" ht="12.75">
      <c r="J282" s="2"/>
    </row>
    <row r="283" ht="12.75">
      <c r="J283" s="2"/>
    </row>
    <row r="284" ht="12.75">
      <c r="J284" s="2"/>
    </row>
    <row r="285" ht="12.75">
      <c r="J285" s="2"/>
    </row>
    <row r="286" ht="12.75">
      <c r="J286" s="2"/>
    </row>
    <row r="287" ht="12.75">
      <c r="J287" s="2"/>
    </row>
    <row r="288" ht="12.75">
      <c r="J288" s="2"/>
    </row>
    <row r="289" ht="12.75">
      <c r="J289" s="2"/>
    </row>
    <row r="290" ht="12.75">
      <c r="J290" s="2"/>
    </row>
    <row r="291" ht="12.75">
      <c r="J291" s="2"/>
    </row>
    <row r="292" ht="12.75">
      <c r="J292" s="2"/>
    </row>
    <row r="293" ht="12.75">
      <c r="J293" s="2"/>
    </row>
    <row r="294" ht="12.75">
      <c r="J294" s="2"/>
    </row>
    <row r="295" ht="12.75">
      <c r="J295" s="2"/>
    </row>
    <row r="296" ht="12.75">
      <c r="J296" s="2"/>
    </row>
    <row r="297" ht="12.75">
      <c r="J297" s="2"/>
    </row>
    <row r="298" ht="12.75">
      <c r="J298" s="2"/>
    </row>
    <row r="299" ht="12.75">
      <c r="J299" s="2"/>
    </row>
    <row r="300" ht="12.75">
      <c r="J300" s="2"/>
    </row>
    <row r="301" ht="12.75">
      <c r="J301" s="2"/>
    </row>
    <row r="302" ht="12.75">
      <c r="J302" s="2"/>
    </row>
    <row r="303" ht="12.75">
      <c r="J303" s="2"/>
    </row>
    <row r="304" ht="12.75">
      <c r="J304" s="2"/>
    </row>
    <row r="305" ht="12.75">
      <c r="J305" s="2"/>
    </row>
    <row r="306" ht="12.75">
      <c r="J306" s="2"/>
    </row>
    <row r="307" ht="12.75">
      <c r="J307" s="2"/>
    </row>
    <row r="308" ht="12.75">
      <c r="J308" s="2"/>
    </row>
    <row r="309" ht="12.75">
      <c r="J309" s="2"/>
    </row>
    <row r="310" ht="12.75">
      <c r="J310" s="2"/>
    </row>
    <row r="311" ht="12.75">
      <c r="J311" s="2"/>
    </row>
    <row r="312" ht="12.75">
      <c r="J312" s="2"/>
    </row>
    <row r="313" ht="12.75">
      <c r="J313" s="2"/>
    </row>
    <row r="314" ht="12.75">
      <c r="J314" s="2"/>
    </row>
    <row r="315" ht="12.75">
      <c r="J315" s="2"/>
    </row>
    <row r="316" ht="12.75">
      <c r="J316" s="2"/>
    </row>
    <row r="317" ht="12.75">
      <c r="J317" s="2"/>
    </row>
    <row r="318" ht="12.75">
      <c r="J318" s="2"/>
    </row>
    <row r="319" ht="12.75">
      <c r="J319" s="2"/>
    </row>
    <row r="320" ht="12.75">
      <c r="J320" s="2"/>
    </row>
    <row r="321" ht="12.75">
      <c r="J321" s="2"/>
    </row>
    <row r="322" ht="12.75">
      <c r="J322" s="2"/>
    </row>
    <row r="323" ht="12.75">
      <c r="J323" s="2"/>
    </row>
    <row r="324" ht="12.75">
      <c r="J324" s="2"/>
    </row>
    <row r="325" ht="12.75">
      <c r="J325" s="2"/>
    </row>
    <row r="326" ht="12.75">
      <c r="J326" s="2"/>
    </row>
    <row r="327" ht="12.75">
      <c r="J327" s="2"/>
    </row>
    <row r="328" ht="12.75">
      <c r="J328" s="2"/>
    </row>
    <row r="329" ht="12.75">
      <c r="J329" s="2"/>
    </row>
    <row r="330" ht="12.75">
      <c r="J330" s="2"/>
    </row>
    <row r="331" ht="12.75">
      <c r="J331" s="2"/>
    </row>
    <row r="332" ht="12.75">
      <c r="J332" s="2"/>
    </row>
    <row r="333" ht="12.75">
      <c r="J333" s="2"/>
    </row>
    <row r="334" ht="12.75">
      <c r="J334" s="2"/>
    </row>
    <row r="335" ht="12.75">
      <c r="J335" s="2"/>
    </row>
    <row r="336" ht="12.75">
      <c r="J336" s="2"/>
    </row>
    <row r="337" ht="12.75">
      <c r="J337" s="2"/>
    </row>
    <row r="338" ht="12.75">
      <c r="J338" s="2"/>
    </row>
    <row r="339" ht="12.75">
      <c r="J339" s="2"/>
    </row>
    <row r="340" ht="12.75">
      <c r="J340" s="2"/>
    </row>
    <row r="341" ht="12.75">
      <c r="J341" s="2"/>
    </row>
    <row r="342" ht="12.75">
      <c r="J342" s="2"/>
    </row>
    <row r="343" ht="12.75">
      <c r="J343" s="2"/>
    </row>
    <row r="344" ht="12.75">
      <c r="J344" s="2"/>
    </row>
    <row r="345" ht="12.75">
      <c r="J345" s="2"/>
    </row>
    <row r="346" ht="12.75">
      <c r="J346" s="2"/>
    </row>
    <row r="347" ht="12.75">
      <c r="J347" s="2"/>
    </row>
    <row r="348" ht="12.75">
      <c r="J348" s="2"/>
    </row>
    <row r="349" ht="12.75">
      <c r="J349" s="2"/>
    </row>
    <row r="350" ht="12.75">
      <c r="J350" s="2"/>
    </row>
    <row r="351" ht="12.75">
      <c r="J351" s="2"/>
    </row>
    <row r="352" ht="12.75">
      <c r="J352" s="2"/>
    </row>
    <row r="353" ht="12.75">
      <c r="J353" s="2"/>
    </row>
    <row r="354" ht="12.75">
      <c r="J354" s="2"/>
    </row>
    <row r="355" ht="12.75">
      <c r="J355" s="2"/>
    </row>
    <row r="356" ht="12.75">
      <c r="J356" s="2"/>
    </row>
    <row r="357" ht="12.75">
      <c r="J357" s="2"/>
    </row>
    <row r="358" ht="12.75">
      <c r="J358" s="2"/>
    </row>
    <row r="359" ht="12.75">
      <c r="J359" s="2"/>
    </row>
    <row r="360" ht="12.75">
      <c r="J360" s="2"/>
    </row>
    <row r="361" ht="12.75">
      <c r="J361" s="2"/>
    </row>
    <row r="362" ht="12.75">
      <c r="J362" s="2"/>
    </row>
    <row r="363" ht="12.75">
      <c r="J363" s="2"/>
    </row>
    <row r="364" ht="12.75">
      <c r="J364" s="2"/>
    </row>
    <row r="365" ht="12.75">
      <c r="J365" s="2"/>
    </row>
    <row r="366" ht="12.75">
      <c r="J366" s="2"/>
    </row>
    <row r="367" ht="12.75">
      <c r="J367" s="2"/>
    </row>
    <row r="368" ht="12.75">
      <c r="J368" s="2"/>
    </row>
    <row r="369" ht="12.75">
      <c r="J369" s="2"/>
    </row>
    <row r="370" ht="12.75">
      <c r="J370" s="2"/>
    </row>
    <row r="371" ht="12.75">
      <c r="J371" s="2"/>
    </row>
    <row r="372" ht="12.75">
      <c r="J372" s="2"/>
    </row>
    <row r="373" ht="12.75">
      <c r="J373" s="2"/>
    </row>
    <row r="374" ht="12.75">
      <c r="J374" s="2"/>
    </row>
    <row r="375" ht="12.75">
      <c r="J375" s="2"/>
    </row>
    <row r="376" ht="12.75">
      <c r="J376" s="2"/>
    </row>
    <row r="377" ht="12.75">
      <c r="J377" s="2"/>
    </row>
    <row r="378" ht="12.75">
      <c r="J378" s="2"/>
    </row>
    <row r="379" ht="12.75">
      <c r="J379" s="2"/>
    </row>
    <row r="380" ht="12.75">
      <c r="J380" s="2"/>
    </row>
    <row r="381" ht="12.75">
      <c r="J381" s="2"/>
    </row>
    <row r="382" ht="12.75">
      <c r="J382" s="2"/>
    </row>
    <row r="383" ht="12.75">
      <c r="J383" s="2"/>
    </row>
    <row r="384" ht="12.75">
      <c r="J384" s="2"/>
    </row>
    <row r="385" ht="12.75">
      <c r="J385" s="2"/>
    </row>
    <row r="386" ht="12.75">
      <c r="J386" s="2"/>
    </row>
    <row r="387" ht="12.75">
      <c r="J387" s="2"/>
    </row>
    <row r="388" ht="12.75">
      <c r="J388" s="2"/>
    </row>
    <row r="389" ht="12.75">
      <c r="J389" s="2"/>
    </row>
    <row r="390" ht="12.75">
      <c r="J390" s="2"/>
    </row>
    <row r="391" ht="12.75">
      <c r="J391" s="2"/>
    </row>
    <row r="392" ht="12.75">
      <c r="J392" s="2"/>
    </row>
    <row r="393" ht="12.75">
      <c r="J393" s="2"/>
    </row>
    <row r="394" ht="12.75">
      <c r="J394" s="2"/>
    </row>
    <row r="395" ht="12.75">
      <c r="J395" s="2"/>
    </row>
    <row r="396" ht="12.75">
      <c r="J396" s="2"/>
    </row>
    <row r="397" ht="12.75">
      <c r="J397" s="2"/>
    </row>
    <row r="398" ht="12.75">
      <c r="J398" s="2"/>
    </row>
    <row r="399" ht="12.75">
      <c r="J399" s="2"/>
    </row>
    <row r="400" ht="12.75">
      <c r="J400" s="2"/>
    </row>
    <row r="401" ht="12.75">
      <c r="J401" s="2"/>
    </row>
    <row r="402" ht="12.75">
      <c r="J402" s="2"/>
    </row>
    <row r="403" ht="12.75">
      <c r="J403" s="2"/>
    </row>
    <row r="404" ht="12.75">
      <c r="J404" s="2"/>
    </row>
    <row r="405" ht="12.75">
      <c r="J405" s="2"/>
    </row>
    <row r="406" ht="12.75">
      <c r="J406" s="2"/>
    </row>
    <row r="407" ht="12.75">
      <c r="J407" s="2"/>
    </row>
    <row r="408" ht="12.75">
      <c r="J408" s="2"/>
    </row>
    <row r="409" ht="12.75">
      <c r="J409" s="2"/>
    </row>
    <row r="410" ht="12.75">
      <c r="J410" s="2"/>
    </row>
    <row r="411" ht="12.75">
      <c r="J411" s="2"/>
    </row>
    <row r="412" ht="12.75">
      <c r="J412" s="2"/>
    </row>
    <row r="413" ht="12.75">
      <c r="J413" s="2"/>
    </row>
    <row r="414" ht="12.75">
      <c r="J414" s="2"/>
    </row>
    <row r="415" ht="12.75">
      <c r="J415" s="2"/>
    </row>
    <row r="416" ht="12.75">
      <c r="J416" s="2"/>
    </row>
    <row r="417" ht="12.75">
      <c r="J417" s="2"/>
    </row>
    <row r="418" ht="12.75">
      <c r="J418" s="2"/>
    </row>
    <row r="419" ht="12.75">
      <c r="J419" s="2"/>
    </row>
    <row r="420" ht="12.75">
      <c r="J420" s="2"/>
    </row>
    <row r="421" ht="12.75">
      <c r="J421" s="2"/>
    </row>
    <row r="422" ht="12.75">
      <c r="J422" s="2"/>
    </row>
    <row r="423" ht="12.75">
      <c r="J423" s="2"/>
    </row>
    <row r="424" ht="12.75">
      <c r="J424" s="2"/>
    </row>
    <row r="425" ht="12.75">
      <c r="J425" s="2"/>
    </row>
    <row r="426" ht="12.75">
      <c r="J426" s="2"/>
    </row>
    <row r="427" ht="12.75">
      <c r="J427" s="2"/>
    </row>
    <row r="428" ht="12.75">
      <c r="J428" s="2"/>
    </row>
    <row r="429" ht="12.75">
      <c r="J429" s="2"/>
    </row>
    <row r="430" ht="12.75">
      <c r="J430" s="2"/>
    </row>
    <row r="431" ht="12.75">
      <c r="J431" s="2"/>
    </row>
    <row r="432" ht="12.75">
      <c r="J432" s="2"/>
    </row>
    <row r="433" ht="12.75">
      <c r="J433" s="2"/>
    </row>
    <row r="434" ht="12.75">
      <c r="J434" s="2"/>
    </row>
    <row r="435" ht="12.75">
      <c r="J435" s="2"/>
    </row>
    <row r="436" ht="12.75">
      <c r="J436" s="2"/>
    </row>
    <row r="437" ht="12.75">
      <c r="J437" s="2"/>
    </row>
    <row r="438" ht="12.75">
      <c r="J438" s="2"/>
    </row>
    <row r="439" ht="12.75">
      <c r="J439" s="2"/>
    </row>
    <row r="440" ht="12.75">
      <c r="J440" s="2"/>
    </row>
    <row r="441" ht="12.75">
      <c r="J441" s="2"/>
    </row>
    <row r="442" ht="12.75">
      <c r="J442" s="2"/>
    </row>
    <row r="443" ht="12.75">
      <c r="J443" s="2"/>
    </row>
    <row r="444" ht="12.75">
      <c r="J444" s="2"/>
    </row>
    <row r="445" ht="12.75">
      <c r="J445" s="2"/>
    </row>
    <row r="446" ht="12.75">
      <c r="J446" s="2"/>
    </row>
    <row r="447" ht="12.75">
      <c r="J447" s="2"/>
    </row>
    <row r="448" ht="12.75">
      <c r="J448" s="2"/>
    </row>
    <row r="449" ht="12.75">
      <c r="J449" s="2"/>
    </row>
    <row r="450" ht="12.75">
      <c r="J450" s="2"/>
    </row>
    <row r="451" ht="12.75">
      <c r="J451" s="2"/>
    </row>
    <row r="452" ht="12.75">
      <c r="J452" s="2"/>
    </row>
    <row r="453" ht="12.75">
      <c r="J453" s="2"/>
    </row>
    <row r="454" ht="12.75">
      <c r="J454" s="2"/>
    </row>
    <row r="455" ht="12.75">
      <c r="J455" s="2"/>
    </row>
    <row r="456" ht="12.75">
      <c r="J456" s="2"/>
    </row>
    <row r="457" ht="12.75">
      <c r="J457" s="2"/>
    </row>
    <row r="458" ht="12.75">
      <c r="J458" s="2"/>
    </row>
    <row r="459" ht="12.75">
      <c r="J459" s="2"/>
    </row>
    <row r="460" ht="12.75">
      <c r="J460" s="2"/>
    </row>
    <row r="461" ht="12.75">
      <c r="J461" s="2"/>
    </row>
    <row r="462" ht="12.75">
      <c r="J462" s="2"/>
    </row>
    <row r="463" ht="12.75">
      <c r="J463" s="2"/>
    </row>
    <row r="464" ht="12.75">
      <c r="J464" s="2"/>
    </row>
    <row r="465" ht="12.75">
      <c r="J465" s="2"/>
    </row>
    <row r="466" ht="12.75">
      <c r="J466" s="2"/>
    </row>
    <row r="467" ht="12.75">
      <c r="J467" s="2"/>
    </row>
    <row r="468" ht="12.75">
      <c r="J468" s="2"/>
    </row>
    <row r="469" ht="12.75">
      <c r="J469" s="2"/>
    </row>
    <row r="470" ht="12.75">
      <c r="J470" s="2"/>
    </row>
    <row r="471" ht="12.75">
      <c r="J471" s="2"/>
    </row>
    <row r="472" ht="12.75">
      <c r="J472" s="2"/>
    </row>
    <row r="473" ht="12.75">
      <c r="J473" s="2"/>
    </row>
    <row r="474" ht="12.75">
      <c r="J474" s="2"/>
    </row>
    <row r="475" ht="12.75">
      <c r="J475" s="2"/>
    </row>
    <row r="476" ht="12.75">
      <c r="J476" s="2"/>
    </row>
    <row r="477" ht="12.75">
      <c r="J477" s="2"/>
    </row>
    <row r="478" ht="12.75">
      <c r="J478" s="2"/>
    </row>
    <row r="479" ht="12.75">
      <c r="J479" s="2"/>
    </row>
    <row r="480" ht="12.75">
      <c r="J480" s="2"/>
    </row>
    <row r="481" ht="12.75">
      <c r="J481" s="2"/>
    </row>
    <row r="482" ht="12.75">
      <c r="J482" s="2"/>
    </row>
    <row r="483" ht="12.75">
      <c r="J483" s="2"/>
    </row>
    <row r="484" ht="12.75">
      <c r="J484" s="2"/>
    </row>
    <row r="485" ht="12.75">
      <c r="J485" s="2"/>
    </row>
    <row r="486" ht="12.75">
      <c r="J486" s="2"/>
    </row>
    <row r="487" ht="12.75">
      <c r="J487" s="2"/>
    </row>
    <row r="488" ht="12.75">
      <c r="J488" s="2"/>
    </row>
    <row r="489" ht="12.75">
      <c r="J489" s="2"/>
    </row>
    <row r="490" ht="12.75">
      <c r="J490" s="2"/>
    </row>
    <row r="491" ht="12.75">
      <c r="J491" s="2"/>
    </row>
    <row r="492" ht="12.75">
      <c r="J492" s="2"/>
    </row>
    <row r="493" ht="12.75">
      <c r="J493" s="2"/>
    </row>
    <row r="494" ht="12.75">
      <c r="J494" s="2"/>
    </row>
    <row r="495" ht="12.75">
      <c r="J495" s="2"/>
    </row>
    <row r="496" ht="12.75">
      <c r="J496" s="2"/>
    </row>
    <row r="497" ht="12.75">
      <c r="J497" s="2"/>
    </row>
    <row r="498" ht="12.75">
      <c r="J498" s="2"/>
    </row>
    <row r="499" ht="12.75">
      <c r="J499" s="2"/>
    </row>
    <row r="500" ht="12.75">
      <c r="J500" s="2"/>
    </row>
    <row r="501" ht="12.75">
      <c r="J501" s="2"/>
    </row>
    <row r="502" ht="12.75">
      <c r="J502" s="2"/>
    </row>
    <row r="503" ht="12.75">
      <c r="J503" s="2"/>
    </row>
    <row r="504" ht="12.75">
      <c r="J504" s="2"/>
    </row>
    <row r="505" ht="12.75">
      <c r="J505" s="2"/>
    </row>
    <row r="506" ht="12.75">
      <c r="J506" s="2"/>
    </row>
    <row r="507" ht="12.75">
      <c r="J507" s="2"/>
    </row>
    <row r="508" ht="12.75">
      <c r="J508" s="2"/>
    </row>
    <row r="509" ht="12.75">
      <c r="J509" s="2"/>
    </row>
    <row r="510" ht="12.75">
      <c r="J510" s="2"/>
    </row>
    <row r="511" ht="12.75">
      <c r="J511" s="2"/>
    </row>
    <row r="512" ht="12.75">
      <c r="J512" s="2"/>
    </row>
    <row r="513" ht="12.75">
      <c r="J513" s="2"/>
    </row>
    <row r="514" ht="12.75">
      <c r="J514" s="2"/>
    </row>
    <row r="515" ht="12.75">
      <c r="J515" s="2"/>
    </row>
    <row r="516" ht="12.75">
      <c r="J516" s="2"/>
    </row>
    <row r="517" ht="12.75">
      <c r="J517" s="2"/>
    </row>
    <row r="518" ht="12.75">
      <c r="J518" s="2"/>
    </row>
    <row r="519" ht="12.75">
      <c r="J519" s="2"/>
    </row>
    <row r="520" ht="12.75">
      <c r="J520" s="2"/>
    </row>
    <row r="521" ht="12.75">
      <c r="J521" s="2"/>
    </row>
    <row r="522" ht="12.75">
      <c r="J522" s="2"/>
    </row>
    <row r="523" ht="12.75">
      <c r="J523" s="2"/>
    </row>
    <row r="524" ht="12.75">
      <c r="J524" s="2"/>
    </row>
    <row r="525" ht="12.75">
      <c r="J525" s="2"/>
    </row>
    <row r="526" ht="12.75">
      <c r="J526" s="2"/>
    </row>
    <row r="527" ht="12.75">
      <c r="J527" s="2"/>
    </row>
    <row r="528" ht="12.75">
      <c r="J528" s="2"/>
    </row>
    <row r="529" ht="12.75">
      <c r="J529" s="2"/>
    </row>
    <row r="530" ht="12.75">
      <c r="J530" s="2"/>
    </row>
    <row r="531" ht="12.75">
      <c r="J531" s="2"/>
    </row>
    <row r="532" ht="12.75">
      <c r="J532" s="2"/>
    </row>
    <row r="533" ht="12.75">
      <c r="J533" s="2"/>
    </row>
    <row r="534" ht="12.75">
      <c r="J534" s="2"/>
    </row>
    <row r="535" ht="12.75">
      <c r="J535" s="2"/>
    </row>
    <row r="536" ht="12.75">
      <c r="J536" s="2"/>
    </row>
    <row r="537" ht="12.75">
      <c r="J537" s="2"/>
    </row>
    <row r="538" ht="12.75">
      <c r="J538" s="2"/>
    </row>
    <row r="539" ht="12.75">
      <c r="J539" s="2"/>
    </row>
    <row r="540" ht="12.75">
      <c r="J540" s="2"/>
    </row>
    <row r="541" ht="12.75">
      <c r="J541" s="2"/>
    </row>
    <row r="542" ht="12.75">
      <c r="J542" s="2"/>
    </row>
    <row r="543" ht="12.75">
      <c r="J543" s="2"/>
    </row>
    <row r="544" ht="12.75">
      <c r="J544" s="2"/>
    </row>
    <row r="545" ht="12.75">
      <c r="J545" s="2"/>
    </row>
    <row r="546" ht="12.75">
      <c r="J546" s="2"/>
    </row>
    <row r="547" ht="12.75">
      <c r="J547" s="2"/>
    </row>
    <row r="548" ht="12.75">
      <c r="J548" s="2"/>
    </row>
    <row r="549" ht="12.75">
      <c r="J549" s="2"/>
    </row>
    <row r="550" ht="12.75">
      <c r="J550" s="2"/>
    </row>
    <row r="551" ht="12.75">
      <c r="J551" s="2"/>
    </row>
    <row r="552" ht="12.75">
      <c r="J552" s="2"/>
    </row>
    <row r="553" ht="12.75">
      <c r="J553" s="2"/>
    </row>
    <row r="554" ht="12.75">
      <c r="J554" s="2"/>
    </row>
    <row r="555" ht="12.75">
      <c r="J555" s="2"/>
    </row>
    <row r="556" ht="12.75">
      <c r="J556" s="2"/>
    </row>
    <row r="557" ht="12.75">
      <c r="J557" s="2"/>
    </row>
    <row r="558" ht="12.75">
      <c r="J558" s="2"/>
    </row>
    <row r="559" ht="12.75">
      <c r="J559" s="2"/>
    </row>
    <row r="560" ht="12.75">
      <c r="J560" s="2"/>
    </row>
    <row r="561" ht="12.75">
      <c r="J561" s="2"/>
    </row>
    <row r="562" ht="12.75">
      <c r="J562" s="2"/>
    </row>
    <row r="563" ht="12.75">
      <c r="J563" s="2"/>
    </row>
    <row r="564" ht="12.75">
      <c r="J564" s="2"/>
    </row>
    <row r="565" ht="12.75">
      <c r="J565" s="2"/>
    </row>
    <row r="566" ht="12.75">
      <c r="J566" s="2"/>
    </row>
    <row r="567" ht="12.75">
      <c r="J567" s="2"/>
    </row>
    <row r="568" ht="12.75">
      <c r="J568" s="2"/>
    </row>
    <row r="569" ht="12.75">
      <c r="J569" s="2"/>
    </row>
    <row r="570" ht="12.75">
      <c r="J570" s="2"/>
    </row>
    <row r="571" ht="12.75">
      <c r="J571" s="2"/>
    </row>
    <row r="572" ht="12.75">
      <c r="J572" s="2"/>
    </row>
    <row r="573" ht="12.75">
      <c r="J573" s="2"/>
    </row>
    <row r="574" ht="12.75">
      <c r="J574" s="2"/>
    </row>
    <row r="575" ht="12.75">
      <c r="J575" s="2"/>
    </row>
    <row r="576" ht="12.75">
      <c r="J576" s="2"/>
    </row>
    <row r="577" ht="12.75">
      <c r="J577" s="2"/>
    </row>
    <row r="578" ht="12.75">
      <c r="J578" s="2"/>
    </row>
    <row r="579" ht="12.75">
      <c r="J579" s="2"/>
    </row>
    <row r="580" ht="12.75">
      <c r="J580" s="2"/>
    </row>
    <row r="581" ht="12.75">
      <c r="J581" s="2"/>
    </row>
    <row r="582" ht="12.75">
      <c r="J582" s="2"/>
    </row>
    <row r="583" ht="12.75">
      <c r="J583" s="2"/>
    </row>
    <row r="584" ht="12.75">
      <c r="J584" s="2"/>
    </row>
    <row r="585" ht="12.75">
      <c r="J585" s="2"/>
    </row>
    <row r="586" ht="12.75">
      <c r="J586" s="2"/>
    </row>
    <row r="587" ht="12.75">
      <c r="J587" s="2"/>
    </row>
    <row r="588" ht="12.75">
      <c r="J588" s="2"/>
    </row>
    <row r="589" ht="12.75">
      <c r="J589" s="2"/>
    </row>
    <row r="590" ht="12.75">
      <c r="J590" s="2"/>
    </row>
    <row r="591" ht="12.75">
      <c r="J591" s="2"/>
    </row>
    <row r="592" ht="12.75">
      <c r="J592" s="2"/>
    </row>
    <row r="593" ht="12.75">
      <c r="J593" s="2"/>
    </row>
    <row r="594" ht="12.75">
      <c r="J594" s="2"/>
    </row>
    <row r="595" ht="12.75">
      <c r="J595" s="2"/>
    </row>
    <row r="596" ht="12.75">
      <c r="J596" s="2"/>
    </row>
    <row r="597" ht="12.75">
      <c r="J597" s="2"/>
    </row>
    <row r="598" ht="12.75">
      <c r="J598" s="2"/>
    </row>
    <row r="599" ht="12.75">
      <c r="J599" s="2"/>
    </row>
    <row r="600" ht="12.75">
      <c r="J600" s="2"/>
    </row>
    <row r="601" ht="12.75">
      <c r="J601" s="2"/>
    </row>
    <row r="602" ht="12.75">
      <c r="J602" s="2"/>
    </row>
    <row r="603" ht="12.75">
      <c r="J603" s="2"/>
    </row>
    <row r="604" ht="12.75">
      <c r="J604" s="2"/>
    </row>
    <row r="605" ht="12.75">
      <c r="J605" s="2"/>
    </row>
    <row r="606" ht="12.75">
      <c r="J606" s="2"/>
    </row>
    <row r="607" ht="12.75">
      <c r="J607" s="2"/>
    </row>
    <row r="608" ht="12.75">
      <c r="J608" s="2"/>
    </row>
    <row r="609" ht="12.75">
      <c r="J609" s="2"/>
    </row>
    <row r="610" ht="12.75">
      <c r="J610" s="2"/>
    </row>
    <row r="611" ht="12.75">
      <c r="J611" s="2"/>
    </row>
    <row r="612" ht="12.75">
      <c r="J612" s="2"/>
    </row>
    <row r="613" ht="12.75">
      <c r="J613" s="2"/>
    </row>
    <row r="614" ht="12.75">
      <c r="J614" s="2"/>
    </row>
    <row r="615" ht="12.75">
      <c r="J615" s="2"/>
    </row>
    <row r="616" ht="12.75">
      <c r="J616" s="2"/>
    </row>
    <row r="617" ht="12.75">
      <c r="J617" s="2"/>
    </row>
    <row r="618" ht="12.75">
      <c r="J618" s="2"/>
    </row>
    <row r="619" ht="12.75">
      <c r="J619" s="2"/>
    </row>
    <row r="620" ht="12.75">
      <c r="J620" s="2"/>
    </row>
    <row r="621" ht="12.75">
      <c r="J621" s="2"/>
    </row>
    <row r="622" ht="12.75">
      <c r="J622" s="2"/>
    </row>
    <row r="623" ht="12.75">
      <c r="J623" s="2"/>
    </row>
    <row r="624" ht="12.75">
      <c r="J624" s="2"/>
    </row>
    <row r="625" ht="12.75">
      <c r="J625" s="2"/>
    </row>
    <row r="626" ht="12.75">
      <c r="J626" s="2"/>
    </row>
    <row r="627" ht="12.75">
      <c r="J627" s="2"/>
    </row>
    <row r="628" ht="12.75">
      <c r="J628" s="2"/>
    </row>
    <row r="629" ht="12.75">
      <c r="J629" s="2"/>
    </row>
    <row r="630" ht="12.75">
      <c r="J630" s="2"/>
    </row>
    <row r="631" ht="12.75">
      <c r="J631" s="2"/>
    </row>
    <row r="632" ht="12.75">
      <c r="J632" s="2"/>
    </row>
    <row r="633" ht="12.75">
      <c r="J633" s="2"/>
    </row>
    <row r="634" ht="12.75">
      <c r="J634" s="2"/>
    </row>
    <row r="635" ht="12.75">
      <c r="J635" s="2"/>
    </row>
    <row r="636" ht="12.75">
      <c r="J636" s="2"/>
    </row>
    <row r="637" ht="12.75">
      <c r="J637" s="2"/>
    </row>
    <row r="638" ht="12.75">
      <c r="J638" s="2"/>
    </row>
    <row r="639" ht="12.75">
      <c r="J639" s="2"/>
    </row>
    <row r="640" ht="12.75">
      <c r="J640" s="2"/>
    </row>
    <row r="641" ht="12.75">
      <c r="J641" s="2"/>
    </row>
    <row r="642" ht="12.75">
      <c r="J642" s="2"/>
    </row>
    <row r="643" ht="12.75">
      <c r="J643" s="2"/>
    </row>
    <row r="644" ht="12.75">
      <c r="J644" s="2"/>
    </row>
    <row r="645" ht="12.75">
      <c r="J645" s="2"/>
    </row>
    <row r="646" ht="12.75">
      <c r="J646" s="2"/>
    </row>
    <row r="647" ht="12.75">
      <c r="J647" s="2"/>
    </row>
    <row r="648" ht="12.75">
      <c r="J648" s="2"/>
    </row>
    <row r="649" ht="12.75">
      <c r="J649" s="2"/>
    </row>
    <row r="650" ht="12.75">
      <c r="J650" s="2"/>
    </row>
    <row r="651" ht="12.75">
      <c r="J651" s="2"/>
    </row>
    <row r="652" ht="12.75">
      <c r="J652" s="2"/>
    </row>
    <row r="653" ht="12.75">
      <c r="J653" s="2"/>
    </row>
    <row r="654" ht="12.75">
      <c r="J654" s="2"/>
    </row>
    <row r="655" ht="12.75">
      <c r="J655" s="2"/>
    </row>
    <row r="656" ht="12.75">
      <c r="J656" s="2"/>
    </row>
    <row r="657" ht="12.75">
      <c r="J657" s="2"/>
    </row>
    <row r="658" ht="12.75">
      <c r="J658" s="2"/>
    </row>
    <row r="659" ht="12.75">
      <c r="J659" s="2"/>
    </row>
    <row r="660" ht="12.75">
      <c r="J660" s="2"/>
    </row>
    <row r="661" ht="12.75">
      <c r="J661" s="2"/>
    </row>
    <row r="662" ht="12.75">
      <c r="J662" s="2"/>
    </row>
    <row r="663" ht="12.75">
      <c r="J663" s="2"/>
    </row>
    <row r="664" ht="12.75">
      <c r="J664" s="2"/>
    </row>
    <row r="665" ht="12.75">
      <c r="J665" s="2"/>
    </row>
    <row r="666" ht="12.75">
      <c r="J666" s="2"/>
    </row>
    <row r="667" ht="12.75">
      <c r="J667" s="2"/>
    </row>
    <row r="668" ht="12.75">
      <c r="J668" s="2"/>
    </row>
    <row r="669" ht="12.75">
      <c r="J669" s="2"/>
    </row>
    <row r="670" ht="12.75">
      <c r="J670" s="2"/>
    </row>
    <row r="671" ht="12.75">
      <c r="J671" s="2"/>
    </row>
    <row r="672" ht="12.75">
      <c r="J672" s="2"/>
    </row>
    <row r="673" ht="12.75">
      <c r="J673" s="2"/>
    </row>
    <row r="674" ht="12.75">
      <c r="J674" s="2"/>
    </row>
    <row r="675" ht="12.75">
      <c r="J675" s="2"/>
    </row>
    <row r="676" ht="12.75">
      <c r="J676" s="2"/>
    </row>
    <row r="677" ht="12.75">
      <c r="J677" s="2"/>
    </row>
    <row r="678" ht="12.75">
      <c r="J678" s="2"/>
    </row>
    <row r="679" ht="12.75">
      <c r="J679" s="2"/>
    </row>
    <row r="680" ht="12.75">
      <c r="J680" s="2"/>
    </row>
    <row r="681" ht="12.75">
      <c r="J681" s="2"/>
    </row>
    <row r="682" ht="12.75">
      <c r="J682" s="2"/>
    </row>
    <row r="683" ht="12.75">
      <c r="J683" s="2"/>
    </row>
    <row r="684" ht="12.75">
      <c r="J684" s="2"/>
    </row>
    <row r="685" ht="12.75">
      <c r="J685" s="2"/>
    </row>
    <row r="686" ht="12.75">
      <c r="J686" s="2"/>
    </row>
    <row r="687" ht="12.75">
      <c r="J687" s="2"/>
    </row>
    <row r="688" ht="12.75">
      <c r="J688" s="2"/>
    </row>
    <row r="689" ht="12.75">
      <c r="J689" s="2"/>
    </row>
    <row r="690" ht="12.75">
      <c r="J690" s="2"/>
    </row>
    <row r="691" ht="12.75">
      <c r="J691" s="2"/>
    </row>
    <row r="692" ht="12.75">
      <c r="J692" s="2"/>
    </row>
    <row r="693" ht="12.75">
      <c r="J693" s="2"/>
    </row>
    <row r="694" ht="12.75">
      <c r="J694" s="2"/>
    </row>
    <row r="695" ht="12.75">
      <c r="J695" s="2"/>
    </row>
    <row r="696" ht="12.75">
      <c r="J696" s="2"/>
    </row>
    <row r="697" ht="12.75">
      <c r="J697" s="2"/>
    </row>
    <row r="698" ht="12.75">
      <c r="J698" s="2"/>
    </row>
    <row r="699" ht="12.75">
      <c r="J699" s="2"/>
    </row>
    <row r="700" ht="12.75">
      <c r="J700" s="2"/>
    </row>
    <row r="701" ht="12.75">
      <c r="J701" s="2"/>
    </row>
    <row r="702" ht="12.75">
      <c r="J702" s="2"/>
    </row>
    <row r="703" ht="12.75">
      <c r="J703" s="2"/>
    </row>
    <row r="704" ht="12.75">
      <c r="J704" s="2"/>
    </row>
    <row r="705" ht="12.75">
      <c r="J705" s="2"/>
    </row>
    <row r="706" ht="12.75">
      <c r="J706" s="2"/>
    </row>
    <row r="707" ht="12.75">
      <c r="J707" s="2"/>
    </row>
    <row r="708" ht="12.75">
      <c r="J708" s="2"/>
    </row>
    <row r="709" ht="12.75">
      <c r="J709" s="2"/>
    </row>
    <row r="710" ht="12.75">
      <c r="J710" s="2"/>
    </row>
    <row r="711" ht="12.75">
      <c r="J711" s="2"/>
    </row>
    <row r="712" ht="12.75">
      <c r="J712" s="2"/>
    </row>
    <row r="713" ht="12.75">
      <c r="J713" s="2"/>
    </row>
    <row r="714" ht="12.75">
      <c r="J714" s="2"/>
    </row>
    <row r="715" ht="12.75">
      <c r="J715" s="2"/>
    </row>
    <row r="716" ht="12.75">
      <c r="J716" s="2"/>
    </row>
    <row r="717" ht="12.75">
      <c r="J717" s="2"/>
    </row>
    <row r="718" ht="12.75">
      <c r="J718" s="2"/>
    </row>
    <row r="719" ht="12.75">
      <c r="J719" s="2"/>
    </row>
    <row r="720" ht="12.75">
      <c r="J720" s="2"/>
    </row>
    <row r="721" ht="12.75">
      <c r="J721" s="2"/>
    </row>
    <row r="722" ht="12.75">
      <c r="J722" s="2"/>
    </row>
    <row r="723" ht="12.75">
      <c r="J723" s="2"/>
    </row>
    <row r="724" ht="12.75">
      <c r="J724" s="2"/>
    </row>
    <row r="725" ht="12.75">
      <c r="J725" s="2"/>
    </row>
    <row r="726" ht="12.75">
      <c r="J726" s="2"/>
    </row>
    <row r="727" ht="12.75">
      <c r="J727" s="2"/>
    </row>
    <row r="728" ht="12.75">
      <c r="J728" s="2"/>
    </row>
    <row r="729" ht="12.75">
      <c r="J729" s="2"/>
    </row>
    <row r="730" ht="12.75">
      <c r="J730" s="2"/>
    </row>
    <row r="731" ht="12.75">
      <c r="J731" s="2"/>
    </row>
    <row r="732" ht="12.75">
      <c r="J732" s="2"/>
    </row>
    <row r="733" ht="12.75">
      <c r="J733" s="2"/>
    </row>
    <row r="734" ht="12.75">
      <c r="J734" s="2"/>
    </row>
    <row r="735" ht="12.75">
      <c r="J735" s="2"/>
    </row>
    <row r="736" ht="12.75">
      <c r="J736" s="2"/>
    </row>
    <row r="737" ht="12.75">
      <c r="J737" s="2"/>
    </row>
    <row r="738" ht="12.75">
      <c r="J738" s="2"/>
    </row>
    <row r="739" ht="12.75">
      <c r="J739" s="2"/>
    </row>
    <row r="740" ht="12.75">
      <c r="J740" s="2"/>
    </row>
    <row r="741" ht="12.75">
      <c r="J741" s="2"/>
    </row>
    <row r="742" ht="12.75">
      <c r="J742" s="2"/>
    </row>
    <row r="743" ht="12.75">
      <c r="J743" s="2"/>
    </row>
    <row r="744" ht="12.75">
      <c r="J744" s="2"/>
    </row>
    <row r="745" ht="12.75">
      <c r="J745" s="2"/>
    </row>
    <row r="746" ht="12.75">
      <c r="J746" s="2"/>
    </row>
    <row r="747" ht="12.75">
      <c r="J747" s="2"/>
    </row>
    <row r="748" ht="12.75">
      <c r="J748" s="2"/>
    </row>
    <row r="749" ht="12.75">
      <c r="J749" s="2"/>
    </row>
    <row r="750" ht="12.75">
      <c r="J750" s="2"/>
    </row>
    <row r="751" ht="12.75">
      <c r="J751" s="2"/>
    </row>
    <row r="752" ht="12.75">
      <c r="J752" s="2"/>
    </row>
    <row r="753" ht="12.75">
      <c r="J753" s="2"/>
    </row>
    <row r="754" ht="12.75">
      <c r="J754" s="2"/>
    </row>
    <row r="755" ht="12.75">
      <c r="J755" s="2"/>
    </row>
    <row r="756" ht="12.75">
      <c r="J756" s="2"/>
    </row>
    <row r="757" ht="12.75">
      <c r="J757" s="2"/>
    </row>
    <row r="758" ht="12.75">
      <c r="J758" s="2"/>
    </row>
    <row r="759" ht="12.75">
      <c r="J759" s="2"/>
    </row>
    <row r="760" ht="12.75">
      <c r="J760" s="2"/>
    </row>
    <row r="761" ht="12.75">
      <c r="J761" s="2"/>
    </row>
    <row r="762" ht="12.75">
      <c r="J762" s="2"/>
    </row>
    <row r="763" ht="12.75">
      <c r="J763" s="2"/>
    </row>
    <row r="764" ht="12.75">
      <c r="J764" s="2"/>
    </row>
    <row r="765" ht="12.75">
      <c r="J765" s="2"/>
    </row>
    <row r="766" ht="12.75">
      <c r="J766" s="2"/>
    </row>
    <row r="767" ht="12.75">
      <c r="J767" s="2"/>
    </row>
    <row r="768" ht="12.75">
      <c r="J768" s="2"/>
    </row>
    <row r="769" ht="12.75">
      <c r="J769" s="2"/>
    </row>
    <row r="770" ht="12.75">
      <c r="J770" s="2"/>
    </row>
    <row r="771" ht="12.75">
      <c r="J771" s="2"/>
    </row>
    <row r="772" ht="12.75">
      <c r="J772" s="2"/>
    </row>
    <row r="773" ht="12.75">
      <c r="J773" s="2"/>
    </row>
    <row r="774" ht="12.75">
      <c r="J774" s="2"/>
    </row>
    <row r="775" ht="12.75">
      <c r="J775" s="2"/>
    </row>
    <row r="776" ht="12.75">
      <c r="J776" s="2"/>
    </row>
    <row r="777" ht="12.75">
      <c r="J777" s="2"/>
    </row>
    <row r="778" ht="12.75">
      <c r="J778" s="2"/>
    </row>
    <row r="779" ht="12.75">
      <c r="J779" s="2"/>
    </row>
    <row r="780" ht="12.75">
      <c r="J780" s="2"/>
    </row>
    <row r="781" ht="12.75">
      <c r="J781" s="2"/>
    </row>
    <row r="782" ht="12.75">
      <c r="J782" s="2"/>
    </row>
    <row r="783" ht="12.75">
      <c r="J783" s="2"/>
    </row>
    <row r="784" ht="12.75">
      <c r="J784" s="2"/>
    </row>
    <row r="785" ht="12.75">
      <c r="J785" s="2"/>
    </row>
    <row r="786" ht="12.75">
      <c r="J786" s="2"/>
    </row>
    <row r="787" ht="12.75">
      <c r="J787" s="2"/>
    </row>
    <row r="788" ht="12.75">
      <c r="J788" s="2"/>
    </row>
    <row r="789" ht="12.75">
      <c r="J789" s="2"/>
    </row>
    <row r="790" ht="12.75">
      <c r="J790" s="2"/>
    </row>
    <row r="791" ht="12.75">
      <c r="J791" s="2"/>
    </row>
    <row r="792" ht="12.75">
      <c r="J792" s="2"/>
    </row>
    <row r="793" ht="12.75">
      <c r="J793" s="2"/>
    </row>
    <row r="794" ht="12.75">
      <c r="J794" s="2"/>
    </row>
    <row r="795" ht="12.75">
      <c r="J795" s="2"/>
    </row>
    <row r="796" ht="12.75">
      <c r="J796" s="2"/>
    </row>
    <row r="797" ht="12.75">
      <c r="J797" s="2"/>
    </row>
    <row r="798" ht="12.75">
      <c r="J798" s="2"/>
    </row>
    <row r="799" ht="12.75">
      <c r="J799" s="2"/>
    </row>
    <row r="800" ht="12.75">
      <c r="J800" s="2"/>
    </row>
    <row r="801" ht="12.75">
      <c r="J801" s="2"/>
    </row>
    <row r="802" ht="12.75">
      <c r="J802" s="2"/>
    </row>
    <row r="803" ht="12.75">
      <c r="J803" s="2"/>
    </row>
    <row r="804" ht="12.75">
      <c r="J804" s="2"/>
    </row>
    <row r="805" ht="12.75">
      <c r="J805" s="2"/>
    </row>
    <row r="806" ht="12.75">
      <c r="J806" s="2"/>
    </row>
    <row r="807" ht="12.75">
      <c r="J807" s="2"/>
    </row>
    <row r="808" ht="12.75">
      <c r="J808" s="2"/>
    </row>
    <row r="809" ht="12.75">
      <c r="J809" s="2"/>
    </row>
    <row r="810" ht="12.75">
      <c r="J810" s="2"/>
    </row>
    <row r="811" ht="12.75">
      <c r="J811" s="2"/>
    </row>
    <row r="812" ht="12.75">
      <c r="J812" s="2"/>
    </row>
    <row r="813" ht="12.75">
      <c r="J813" s="2"/>
    </row>
    <row r="814" ht="12.75">
      <c r="J814" s="2"/>
    </row>
    <row r="815" ht="12.75">
      <c r="J815" s="2"/>
    </row>
    <row r="816" ht="12.75">
      <c r="J816" s="2"/>
    </row>
    <row r="817" ht="12.75">
      <c r="J817" s="2"/>
    </row>
    <row r="818" ht="12.75">
      <c r="J818" s="2"/>
    </row>
    <row r="819" ht="12.75">
      <c r="J819" s="2"/>
    </row>
    <row r="820" ht="12.75">
      <c r="J820" s="2"/>
    </row>
    <row r="821" ht="12.75">
      <c r="J821" s="2"/>
    </row>
    <row r="822" ht="12.75">
      <c r="J822" s="2"/>
    </row>
    <row r="823" ht="12.75">
      <c r="J823" s="2"/>
    </row>
    <row r="824" ht="12.75">
      <c r="J824" s="2"/>
    </row>
    <row r="825" ht="12.75">
      <c r="J825" s="2"/>
    </row>
    <row r="826" ht="12.75">
      <c r="J826" s="2"/>
    </row>
    <row r="827" ht="12.75">
      <c r="J827" s="2"/>
    </row>
    <row r="828" ht="12.75">
      <c r="J828" s="2"/>
    </row>
    <row r="829" ht="12.75">
      <c r="J829" s="2"/>
    </row>
    <row r="830" ht="12.75">
      <c r="J830" s="2"/>
    </row>
    <row r="831" ht="12.75">
      <c r="J831" s="2"/>
    </row>
    <row r="832" ht="12.75">
      <c r="J832" s="2"/>
    </row>
    <row r="833" ht="12.75">
      <c r="J833" s="2"/>
    </row>
    <row r="834" ht="12.75">
      <c r="J834" s="2"/>
    </row>
    <row r="835" ht="12.75">
      <c r="J835" s="2"/>
    </row>
    <row r="836" ht="12.75">
      <c r="J836" s="2"/>
    </row>
    <row r="837" ht="12.75">
      <c r="J837" s="2"/>
    </row>
    <row r="838" ht="12.75">
      <c r="J838" s="2"/>
    </row>
    <row r="839" ht="12.75">
      <c r="J839" s="2"/>
    </row>
    <row r="840" ht="12.75">
      <c r="J840" s="2"/>
    </row>
    <row r="841" ht="12.75">
      <c r="J841" s="2"/>
    </row>
    <row r="842" ht="12.75">
      <c r="J842" s="2"/>
    </row>
    <row r="843" ht="12.75">
      <c r="J843" s="2"/>
    </row>
    <row r="844" ht="12.75">
      <c r="J844" s="2"/>
    </row>
    <row r="845" ht="12.75">
      <c r="J845" s="2"/>
    </row>
    <row r="846" ht="12.75">
      <c r="J846" s="2"/>
    </row>
    <row r="847" ht="12.75">
      <c r="J847" s="2"/>
    </row>
    <row r="848" ht="12.75">
      <c r="J848" s="2"/>
    </row>
    <row r="849" ht="12.75">
      <c r="J849" s="2"/>
    </row>
    <row r="850" ht="12.75">
      <c r="J850" s="2"/>
    </row>
    <row r="851" ht="12.75">
      <c r="J851" s="2"/>
    </row>
    <row r="852" ht="12.75">
      <c r="J852" s="2"/>
    </row>
    <row r="853" ht="12.75">
      <c r="J853" s="2"/>
    </row>
    <row r="854" ht="12.75">
      <c r="J854" s="2"/>
    </row>
    <row r="855" ht="12.75">
      <c r="J855" s="2"/>
    </row>
    <row r="856" ht="12.75">
      <c r="J856" s="2"/>
    </row>
    <row r="857" ht="12.75">
      <c r="J857" s="2"/>
    </row>
    <row r="858" ht="12.75">
      <c r="J858" s="2"/>
    </row>
    <row r="859" ht="12.75">
      <c r="J859" s="2"/>
    </row>
    <row r="860" ht="12.75">
      <c r="J860" s="2"/>
    </row>
    <row r="861" ht="12.75">
      <c r="J861" s="2"/>
    </row>
    <row r="862" ht="12.75">
      <c r="J862" s="2"/>
    </row>
    <row r="863" ht="12.75">
      <c r="J863" s="2"/>
    </row>
    <row r="864" ht="12.75">
      <c r="J864" s="2"/>
    </row>
    <row r="865" ht="12.75">
      <c r="J865" s="2"/>
    </row>
    <row r="866" ht="12.75">
      <c r="J866" s="2"/>
    </row>
    <row r="867" ht="12.75">
      <c r="J867" s="2"/>
    </row>
    <row r="868" ht="12.75">
      <c r="J868" s="2"/>
    </row>
    <row r="869" ht="12.75">
      <c r="J869" s="2"/>
    </row>
    <row r="870" ht="12.75">
      <c r="J870" s="2"/>
    </row>
    <row r="871" ht="12.75">
      <c r="J871" s="2"/>
    </row>
    <row r="872" ht="12.75">
      <c r="J872" s="2"/>
    </row>
    <row r="873" ht="12.75">
      <c r="J873" s="2"/>
    </row>
    <row r="874" ht="12.75">
      <c r="J874" s="2"/>
    </row>
    <row r="875" ht="12.75">
      <c r="J875" s="2"/>
    </row>
    <row r="876" ht="12.75">
      <c r="J876" s="2"/>
    </row>
    <row r="877" ht="12.75">
      <c r="J877" s="2"/>
    </row>
    <row r="878" ht="12.75">
      <c r="J878" s="2"/>
    </row>
    <row r="879" ht="12.75">
      <c r="J879" s="2"/>
    </row>
    <row r="880" ht="12.75">
      <c r="J880" s="2"/>
    </row>
    <row r="881" ht="12.75">
      <c r="J881" s="2"/>
    </row>
    <row r="882" ht="12.75">
      <c r="J882" s="2"/>
    </row>
    <row r="883" ht="12.75">
      <c r="J883" s="2"/>
    </row>
    <row r="884" ht="12.75">
      <c r="J884" s="2"/>
    </row>
    <row r="885" ht="12.75">
      <c r="J885" s="2"/>
    </row>
    <row r="886" ht="12.75">
      <c r="J886" s="2"/>
    </row>
    <row r="887" ht="12.75">
      <c r="J887" s="2"/>
    </row>
    <row r="888" ht="12.75">
      <c r="J888" s="2"/>
    </row>
    <row r="889" ht="12.75">
      <c r="J889" s="2"/>
    </row>
    <row r="890" ht="12.75">
      <c r="J890" s="2"/>
    </row>
    <row r="891" ht="12.75">
      <c r="J891" s="2"/>
    </row>
    <row r="892" ht="12.75">
      <c r="J892" s="2"/>
    </row>
    <row r="893" ht="12.75">
      <c r="J893" s="2"/>
    </row>
    <row r="894" ht="12.75">
      <c r="J894" s="2"/>
    </row>
    <row r="895" ht="12.75">
      <c r="J895" s="2"/>
    </row>
    <row r="896" ht="12.75">
      <c r="J896" s="2"/>
    </row>
    <row r="897" ht="12.75">
      <c r="J897" s="2"/>
    </row>
  </sheetData>
  <sheetProtection/>
  <mergeCells count="16">
    <mergeCell ref="Q5:R5"/>
    <mergeCell ref="S5:T5"/>
    <mergeCell ref="S4:T4"/>
    <mergeCell ref="E5:F5"/>
    <mergeCell ref="G5:H5"/>
    <mergeCell ref="I5:J5"/>
    <mergeCell ref="K5:L5"/>
    <mergeCell ref="M5:N5"/>
    <mergeCell ref="O5:P5"/>
    <mergeCell ref="M4:N4"/>
    <mergeCell ref="O4:P4"/>
    <mergeCell ref="Q4:R4"/>
    <mergeCell ref="E4:F4"/>
    <mergeCell ref="G4:H4"/>
    <mergeCell ref="I4:J4"/>
    <mergeCell ref="K4:L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scale="63" r:id="rId3"/>
  <headerFooter alignWithMargins="0">
    <oddHeader xml:space="preserve">&amp;CRANKING A. T. TEMPORADA 2009  </oddHeader>
    <oddFooter>&amp;LSECRETARIO TECNICO&amp;CJUAN CARLOS VINUESA GONZALEZ&amp;RRFEP</oddFooter>
  </headerFooter>
  <legacyDrawing r:id="rId2"/>
  <oleObjects>
    <oleObject progId="MSPhotoEd.3" shapeId="60038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VINUESA</dc:creator>
  <cp:keywords/>
  <dc:description/>
  <cp:lastModifiedBy>JUAN CARLOS VINUESA</cp:lastModifiedBy>
  <cp:lastPrinted>2011-03-27T18:57:03Z</cp:lastPrinted>
  <dcterms:created xsi:type="dcterms:W3CDTF">2003-03-17T11:33:17Z</dcterms:created>
  <dcterms:modified xsi:type="dcterms:W3CDTF">2011-08-10T19:07:49Z</dcterms:modified>
  <cp:category/>
  <cp:version/>
  <cp:contentType/>
  <cp:contentStatus/>
</cp:coreProperties>
</file>